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5" windowWidth="20115" windowHeight="7935"/>
  </bookViews>
  <sheets>
    <sheet name="Total Weekly Time" sheetId="3" r:id="rId1"/>
    <sheet name="Student Time" sheetId="5" r:id="rId2"/>
    <sheet name="Teacher Time" sheetId="6" r:id="rId3"/>
  </sheets>
  <definedNames>
    <definedName name="_xlnm.Print_Area" localSheetId="1">'Student Time'!$A$5:$H$15</definedName>
    <definedName name="_xlnm.Print_Area" localSheetId="2">'Teacher Time'!$A$5:$H$16</definedName>
    <definedName name="_xlnm.Print_Area" localSheetId="0">'Total Weekly Time'!$A$1:$I$12</definedName>
  </definedNames>
  <calcPr calcId="145621"/>
</workbook>
</file>

<file path=xl/calcChain.xml><?xml version="1.0" encoding="utf-8"?>
<calcChain xmlns="http://schemas.openxmlformats.org/spreadsheetml/2006/main">
  <c r="D9" i="3" l="1"/>
  <c r="E9" i="3" s="1"/>
  <c r="F9" i="3" s="1"/>
  <c r="D8" i="3"/>
  <c r="E8" i="3" s="1"/>
  <c r="F8" i="3" s="1"/>
  <c r="D7" i="3"/>
  <c r="E7" i="3" s="1"/>
  <c r="F7" i="3" s="1"/>
  <c r="D6" i="3"/>
  <c r="E6" i="3" s="1"/>
  <c r="F6" i="3" s="1"/>
  <c r="D5" i="3"/>
  <c r="E5" i="3" s="1"/>
  <c r="F5" i="3" s="1"/>
  <c r="F10" i="3" l="1"/>
  <c r="A109" i="5" l="1"/>
  <c r="A85" i="5"/>
  <c r="A61" i="5"/>
  <c r="A37" i="5"/>
  <c r="A13" i="5"/>
  <c r="A29" i="6"/>
  <c r="A97" i="5"/>
  <c r="A73" i="5"/>
  <c r="A49" i="5"/>
  <c r="A25" i="5"/>
  <c r="A43" i="6"/>
  <c r="A15" i="6"/>
</calcChain>
</file>

<file path=xl/sharedStrings.xml><?xml version="1.0" encoding="utf-8"?>
<sst xmlns="http://schemas.openxmlformats.org/spreadsheetml/2006/main" count="426" uniqueCount="94">
  <si>
    <t>Math</t>
  </si>
  <si>
    <t>Science</t>
  </si>
  <si>
    <t>Social Studies</t>
  </si>
  <si>
    <t>Foreign Language</t>
  </si>
  <si>
    <t>Art</t>
  </si>
  <si>
    <t>Music</t>
  </si>
  <si>
    <t>Computers</t>
  </si>
  <si>
    <t>Library</t>
  </si>
  <si>
    <t>Advisory</t>
  </si>
  <si>
    <t>Lunch</t>
  </si>
  <si>
    <t>Recess</t>
  </si>
  <si>
    <t>Parameters for Student Time</t>
  </si>
  <si>
    <t>Monday</t>
  </si>
  <si>
    <t>Tuesday</t>
  </si>
  <si>
    <t>Wednesday</t>
  </si>
  <si>
    <t>Thursday</t>
  </si>
  <si>
    <t>Friday</t>
  </si>
  <si>
    <t>Total Minutes</t>
  </si>
  <si>
    <t>Total Weekly Time - Students</t>
  </si>
  <si>
    <t>Parameters for Teacher Time</t>
  </si>
  <si>
    <t>Duty Free Lunch</t>
  </si>
  <si>
    <t>Electives</t>
  </si>
  <si>
    <t>Start and End Times</t>
  </si>
  <si>
    <t>Day</t>
  </si>
  <si>
    <t>Start Time</t>
  </si>
  <si>
    <t>Hours: Minutes</t>
  </si>
  <si>
    <t>Total Hours</t>
  </si>
  <si>
    <t>Total</t>
  </si>
  <si>
    <t>End Time</t>
  </si>
  <si>
    <t xml:space="preserve">In shaded green cells below insert start and end time of school for each day. Specify AM and PM (e.g. 8:00 AM or 3:30 PM) </t>
  </si>
  <si>
    <t>English Language Arts</t>
  </si>
  <si>
    <t>ELA Int/Accel</t>
  </si>
  <si>
    <t>Math Int/Accel</t>
  </si>
  <si>
    <t>Scheduled Breaks</t>
  </si>
  <si>
    <t>Breakfast</t>
  </si>
  <si>
    <t>Phys Ed</t>
  </si>
  <si>
    <t>Dismissal</t>
  </si>
  <si>
    <t>Homeroom</t>
  </si>
  <si>
    <t>Rigorous Academics</t>
  </si>
  <si>
    <t>Engaging Enrichment</t>
  </si>
  <si>
    <t>Enhanced Culture</t>
  </si>
  <si>
    <t>Targeted WEEKLY Minutes</t>
  </si>
  <si>
    <t>MINIMUM Weekly Minutes</t>
  </si>
  <si>
    <t>Targeted DAYS per Week</t>
  </si>
  <si>
    <t>MAXIMUM Students per Class</t>
  </si>
  <si>
    <t>Remaining Minutes</t>
  </si>
  <si>
    <t>Differentiated Supports</t>
  </si>
  <si>
    <t>Non-Instructional Times</t>
  </si>
  <si>
    <t>Note: The number above represents the total amount of weekly time in your schedule. This number will decrease as you fill in times in 'Targeted WEEKLY Minutes' (Row 4). The number above should be close to zero after you've filled in times for Rigorous Academics, Differentiated Supports, Engaging Enrichment, Enhanced Culture, and Non-Instructional Times</t>
  </si>
  <si>
    <t>Desired Length of ONE Period (in Minutes)</t>
  </si>
  <si>
    <t>Teacher Development</t>
  </si>
  <si>
    <t>* (e.g. limitations on consecutive teaching time, minimum amount of prep, etc.)</t>
  </si>
  <si>
    <t>** for collaboration periods only</t>
  </si>
  <si>
    <t>Prep/Planning</t>
  </si>
  <si>
    <t>Grade Level Collab</t>
  </si>
  <si>
    <t>Subject Level Collab</t>
  </si>
  <si>
    <t>Professional Dev</t>
  </si>
  <si>
    <t>Misc (Lunch, Duty, Other)</t>
  </si>
  <si>
    <t>Duty</t>
  </si>
  <si>
    <t>Other: Name</t>
  </si>
  <si>
    <t>Note: The number above represents the total amount of remaining for classroom instruction or time allocated for teachers to be out of the building in a staggered schedule</t>
  </si>
  <si>
    <t>N/A</t>
  </si>
  <si>
    <t>Core Subject Teacher</t>
  </si>
  <si>
    <t>SPED/ELL Teacher</t>
  </si>
  <si>
    <t>Weekly Teacher NON INSTRUCTIONAL Time: Core Subject Teacher</t>
  </si>
  <si>
    <t>Weekly Teacher NON INSTRUCTIONAL Time: SPED/ELL Teacher</t>
  </si>
  <si>
    <t>Weekly Teacher NON INSTRUCTIONAL Time: Specials Teacher</t>
  </si>
  <si>
    <t>Specials Teacher</t>
  </si>
  <si>
    <t>Click '+' to expand and '-' to collapse</t>
  </si>
  <si>
    <t>Weekly Student Time: Kindergarten</t>
  </si>
  <si>
    <t>Weekly Student Time: Grade 1</t>
  </si>
  <si>
    <t>Kindergarten</t>
  </si>
  <si>
    <t>Grade 1</t>
  </si>
  <si>
    <t>Weekly Student Time: Grade 2</t>
  </si>
  <si>
    <t>Grade 2</t>
  </si>
  <si>
    <t>Weekly Student Time: Grade 3</t>
  </si>
  <si>
    <t>Grade 3</t>
  </si>
  <si>
    <t>Weekly Student Time: Grade 4</t>
  </si>
  <si>
    <t>Grade 4</t>
  </si>
  <si>
    <t>Weekly Student Time: Grade 5</t>
  </si>
  <si>
    <t>Grade 5</t>
  </si>
  <si>
    <t>Weekly Student Time: Grade 6</t>
  </si>
  <si>
    <t>Grade 6</t>
  </si>
  <si>
    <t>Weekly Student Time: Grade 7</t>
  </si>
  <si>
    <t>Grade 7</t>
  </si>
  <si>
    <t>Weekly Student Time: Grade 8</t>
  </si>
  <si>
    <t>Grade 8</t>
  </si>
  <si>
    <t>Enter info in shaded green cells</t>
  </si>
  <si>
    <t>Desired Changes to Existing Contract</t>
  </si>
  <si>
    <t>Notes on Contractual Minimums/Maximums*</t>
  </si>
  <si>
    <t>Other Teachers Present for Collaboration**</t>
  </si>
  <si>
    <t>Other:</t>
  </si>
  <si>
    <t>Remaining minutes</t>
  </si>
  <si>
    <t>Other Int/Accel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</si>
</sst>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h:mm\ AM/PM;@"/>
    <numFmt numFmtId="165" formatCode="h:mm;@"/>
  </numFmts>
  <fonts count="14"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1"/>
      <color theme="3"/>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1"/>
      <color theme="9" tint="-0.249977111117893"/>
      <name val="Calibri"/>
      <family val="2"/>
      <scheme val="minor"/>
    </font>
    <font>
      <b/>
      <sz val="11"/>
      <color theme="6" tint="-0.249977111117893"/>
      <name val="Calibri"/>
      <family val="2"/>
      <scheme val="minor"/>
    </font>
    <font>
      <b/>
      <sz val="11"/>
      <color theme="7" tint="-0.249977111117893"/>
      <name val="Calibri"/>
      <family val="2"/>
      <scheme val="minor"/>
    </font>
    <font>
      <b/>
      <sz val="11"/>
      <color theme="2" tint="-0.499984740745262"/>
      <name val="Calibri"/>
      <family val="2"/>
      <scheme val="minor"/>
    </font>
    <font>
      <b/>
      <sz val="11"/>
      <color theme="8" tint="-0.249977111117893"/>
      <name val="Calibri"/>
      <family val="2"/>
      <scheme val="minor"/>
    </font>
  </fonts>
  <fills count="13">
    <fill>
      <patternFill patternType="none"/>
    </fill>
    <fill>
      <patternFill patternType="gray125"/>
    </fill>
    <fill>
      <gradientFill degree="90">
        <stop position="0">
          <color theme="7" tint="0.59999389629810485"/>
        </stop>
        <stop position="1">
          <color theme="7" tint="-0.25098422193060094"/>
        </stop>
      </gradientFill>
    </fill>
    <fill>
      <patternFill patternType="solid">
        <fgColor theme="0" tint="-0.14999847407452621"/>
        <bgColor indexed="64"/>
      </patternFill>
    </fill>
    <fill>
      <patternFill patternType="solid">
        <fgColor theme="6" tint="0.79998168889431442"/>
        <bgColor indexed="64"/>
      </patternFill>
    </fill>
    <fill>
      <gradientFill degree="90">
        <stop position="0">
          <color theme="4" tint="0.59999389629810485"/>
        </stop>
        <stop position="1">
          <color theme="4"/>
        </stop>
      </gradientFill>
    </fill>
    <fill>
      <gradientFill>
        <stop position="0">
          <color theme="9" tint="0.59999389629810485"/>
        </stop>
        <stop position="1">
          <color theme="9"/>
        </stop>
      </gradientFill>
    </fill>
    <fill>
      <gradientFill>
        <stop position="0">
          <color theme="1" tint="0.49803155613879818"/>
        </stop>
        <stop position="1">
          <color theme="1"/>
        </stop>
      </gradientFill>
    </fill>
    <fill>
      <gradientFill>
        <stop position="0">
          <color theme="6" tint="0.59999389629810485"/>
        </stop>
        <stop position="1">
          <color theme="6"/>
        </stop>
      </gradientFill>
    </fill>
    <fill>
      <gradientFill>
        <stop position="0">
          <color theme="7" tint="0.59999389629810485"/>
        </stop>
        <stop position="1">
          <color theme="7" tint="-0.25098422193060094"/>
        </stop>
      </gradientFill>
    </fill>
    <fill>
      <gradientFill degree="90">
        <stop position="0">
          <color theme="2" tint="-0.25098422193060094"/>
        </stop>
        <stop position="1">
          <color theme="2" tint="-0.49803155613879818"/>
        </stop>
      </gradientFill>
    </fill>
    <fill>
      <gradientFill>
        <stop position="0">
          <color theme="8" tint="0.59999389629810485"/>
        </stop>
        <stop position="1">
          <color theme="8"/>
        </stop>
      </gradientFill>
    </fill>
    <fill>
      <gradientFill degree="90">
        <stop position="0">
          <color theme="7" tint="0.59999389629810485"/>
        </stop>
        <stop position="1">
          <color theme="7"/>
        </stop>
      </gradientFill>
    </fill>
  </fills>
  <borders count="1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s>
  <cellStyleXfs count="1">
    <xf numFmtId="0" fontId="0" fillId="0" borderId="0"/>
  </cellStyleXfs>
  <cellXfs count="70">
    <xf numFmtId="0" fontId="0" fillId="0" borderId="0" xfId="0"/>
    <xf numFmtId="0" fontId="3" fillId="0" borderId="0" xfId="0" applyFont="1"/>
    <xf numFmtId="0" fontId="2" fillId="0" borderId="0" xfId="0" applyFont="1"/>
    <xf numFmtId="0" fontId="0" fillId="3" borderId="2" xfId="0" applyFill="1" applyBorder="1" applyAlignment="1">
      <alignment horizontal="left"/>
    </xf>
    <xf numFmtId="0" fontId="7" fillId="3" borderId="2" xfId="0" applyFont="1" applyFill="1" applyBorder="1" applyAlignment="1">
      <alignment horizontal="center" wrapText="1"/>
    </xf>
    <xf numFmtId="0" fontId="0" fillId="3" borderId="2" xfId="0" applyFill="1" applyBorder="1" applyAlignment="1">
      <alignment horizontal="center"/>
    </xf>
    <xf numFmtId="0" fontId="0" fillId="3" borderId="2" xfId="0" applyFill="1" applyBorder="1" applyAlignment="1">
      <alignment horizontal="right"/>
    </xf>
    <xf numFmtId="0" fontId="0" fillId="0" borderId="0" xfId="0" applyFill="1" applyBorder="1" applyAlignment="1">
      <alignment horizontal="center"/>
    </xf>
    <xf numFmtId="0" fontId="0" fillId="3" borderId="0" xfId="0" applyFill="1"/>
    <xf numFmtId="165" fontId="0" fillId="3" borderId="0" xfId="0" applyNumberFormat="1" applyFill="1" applyBorder="1" applyAlignment="1">
      <alignment horizontal="center"/>
    </xf>
    <xf numFmtId="2" fontId="0" fillId="3" borderId="0" xfId="0" applyNumberFormat="1" applyFill="1" applyBorder="1" applyAlignment="1">
      <alignment horizontal="center"/>
    </xf>
    <xf numFmtId="1" fontId="0" fillId="3" borderId="0" xfId="0" applyNumberFormat="1" applyFill="1" applyBorder="1"/>
    <xf numFmtId="0" fontId="0" fillId="3" borderId="0" xfId="0" applyFill="1" applyAlignment="1">
      <alignment horizontal="center"/>
    </xf>
    <xf numFmtId="165" fontId="0" fillId="3" borderId="0" xfId="0" applyNumberFormat="1" applyFill="1" applyAlignment="1">
      <alignment horizontal="center"/>
    </xf>
    <xf numFmtId="164" fontId="7" fillId="4" borderId="3" xfId="0" applyNumberFormat="1" applyFont="1" applyFill="1" applyBorder="1" applyAlignment="1">
      <alignment horizontal="center" vertical="top" wrapText="1"/>
    </xf>
    <xf numFmtId="164" fontId="0" fillId="4" borderId="3" xfId="0" applyNumberFormat="1" applyFill="1" applyBorder="1" applyAlignment="1">
      <alignment horizontal="center"/>
    </xf>
    <xf numFmtId="164" fontId="7" fillId="4" borderId="4" xfId="0" applyNumberFormat="1" applyFont="1" applyFill="1" applyBorder="1" applyAlignment="1">
      <alignment horizontal="center" vertical="top" wrapText="1"/>
    </xf>
    <xf numFmtId="164" fontId="0" fillId="4" borderId="4" xfId="0" applyNumberFormat="1" applyFill="1" applyBorder="1" applyAlignment="1">
      <alignment horizontal="center"/>
    </xf>
    <xf numFmtId="1" fontId="0" fillId="3" borderId="1" xfId="0" applyNumberFormat="1" applyFill="1" applyBorder="1"/>
    <xf numFmtId="0" fontId="1" fillId="0" borderId="0" xfId="0" applyFont="1" applyFill="1" applyBorder="1" applyAlignment="1">
      <alignment horizontal="center" wrapText="1"/>
    </xf>
    <xf numFmtId="0" fontId="0" fillId="0" borderId="0" xfId="0" applyAlignment="1">
      <alignment horizontal="right"/>
    </xf>
    <xf numFmtId="0" fontId="0" fillId="0" borderId="0" xfId="0" applyFill="1"/>
    <xf numFmtId="0" fontId="0" fillId="0" borderId="0" xfId="0" applyFill="1" applyAlignment="1">
      <alignment horizontal="left" wrapText="1"/>
    </xf>
    <xf numFmtId="0" fontId="0" fillId="0" borderId="0" xfId="0" applyAlignment="1">
      <alignment vertical="center"/>
    </xf>
    <xf numFmtId="0" fontId="0" fillId="4" borderId="3" xfId="0" applyFill="1" applyBorder="1" applyAlignment="1">
      <alignment vertical="center"/>
    </xf>
    <xf numFmtId="1" fontId="0" fillId="0" borderId="0" xfId="0" applyNumberFormat="1" applyFill="1" applyBorder="1"/>
    <xf numFmtId="0" fontId="0" fillId="0" borderId="0" xfId="0" applyAlignment="1">
      <alignment wrapText="1"/>
    </xf>
    <xf numFmtId="0" fontId="0" fillId="0" borderId="0" xfId="0" applyAlignment="1">
      <alignment vertical="center" wrapText="1"/>
    </xf>
    <xf numFmtId="0" fontId="0" fillId="3" borderId="0" xfId="0" applyFill="1" applyAlignment="1">
      <alignment vertical="center"/>
    </xf>
    <xf numFmtId="0" fontId="0" fillId="0" borderId="0" xfId="0" applyFill="1" applyBorder="1" applyAlignment="1">
      <alignment vertical="center"/>
    </xf>
    <xf numFmtId="0" fontId="9" fillId="0" borderId="0" xfId="0" applyFont="1" applyFill="1" applyBorder="1" applyAlignment="1">
      <alignment horizontal="center" wrapText="1"/>
    </xf>
    <xf numFmtId="0" fontId="0" fillId="0" borderId="0" xfId="0" applyFont="1"/>
    <xf numFmtId="0" fontId="6" fillId="0" borderId="0" xfId="0" applyFont="1"/>
    <xf numFmtId="0" fontId="0" fillId="0" borderId="0" xfId="0" applyFill="1" applyAlignment="1">
      <alignment wrapText="1"/>
    </xf>
    <xf numFmtId="0" fontId="2" fillId="0" borderId="0" xfId="0" applyFont="1" applyFill="1" applyAlignment="1">
      <alignment vertical="center" wrapText="1"/>
    </xf>
    <xf numFmtId="0" fontId="2" fillId="0" borderId="0" xfId="0" applyFont="1" applyFill="1" applyAlignment="1">
      <alignment vertical="center"/>
    </xf>
    <xf numFmtId="0" fontId="13" fillId="0" borderId="0" xfId="0" applyFont="1" applyBorder="1" applyAlignment="1">
      <alignment horizontal="center" wrapText="1"/>
    </xf>
    <xf numFmtId="0" fontId="0" fillId="0" borderId="0" xfId="0" applyFill="1" applyBorder="1" applyAlignment="1">
      <alignment horizontal="center" vertical="center"/>
    </xf>
    <xf numFmtId="0" fontId="0" fillId="4" borderId="3" xfId="0" applyFill="1" applyBorder="1" applyAlignment="1">
      <alignment horizontal="center" vertical="center"/>
    </xf>
    <xf numFmtId="0" fontId="11" fillId="0" borderId="0" xfId="0" applyFont="1"/>
    <xf numFmtId="0" fontId="0" fillId="4" borderId="4" xfId="0" applyFill="1" applyBorder="1" applyAlignment="1">
      <alignment horizontal="center" vertical="center"/>
    </xf>
    <xf numFmtId="0" fontId="11" fillId="0" borderId="2" xfId="0" applyFont="1" applyBorder="1"/>
    <xf numFmtId="0" fontId="0" fillId="0" borderId="2" xfId="0" applyBorder="1"/>
    <xf numFmtId="0" fontId="13" fillId="0" borderId="2" xfId="0" applyFont="1" applyBorder="1" applyAlignment="1">
      <alignment horizontal="center" wrapText="1"/>
    </xf>
    <xf numFmtId="0" fontId="1" fillId="0" borderId="2" xfId="0" applyFont="1" applyFill="1" applyBorder="1" applyAlignment="1">
      <alignment horizontal="center" wrapText="1"/>
    </xf>
    <xf numFmtId="0" fontId="9" fillId="0" borderId="2" xfId="0" applyFont="1" applyFill="1" applyBorder="1" applyAlignment="1">
      <alignment horizontal="center" wrapText="1"/>
    </xf>
    <xf numFmtId="0" fontId="0" fillId="4" borderId="4" xfId="0" applyFill="1" applyBorder="1" applyAlignment="1">
      <alignment vertical="center"/>
    </xf>
    <xf numFmtId="0" fontId="1" fillId="0" borderId="2" xfId="0" applyFont="1" applyBorder="1" applyAlignment="1">
      <alignment horizontal="center" wrapText="1"/>
    </xf>
    <xf numFmtId="0" fontId="10" fillId="0" borderId="2" xfId="0" applyFont="1" applyFill="1" applyBorder="1" applyAlignment="1">
      <alignment horizontal="center" wrapText="1"/>
    </xf>
    <xf numFmtId="0" fontId="11" fillId="0" borderId="2" xfId="0" applyFont="1" applyFill="1" applyBorder="1" applyAlignment="1">
      <alignment horizontal="center" wrapText="1"/>
    </xf>
    <xf numFmtId="0" fontId="12" fillId="0" borderId="2" xfId="0" applyFont="1" applyBorder="1" applyAlignment="1">
      <alignment horizontal="center"/>
    </xf>
    <xf numFmtId="0" fontId="4" fillId="0" borderId="2" xfId="0" applyFont="1" applyBorder="1"/>
    <xf numFmtId="0" fontId="0" fillId="4" borderId="0" xfId="0" applyFill="1" applyBorder="1" applyAlignment="1">
      <alignment horizontal="center" vertical="center"/>
    </xf>
    <xf numFmtId="0" fontId="0" fillId="0" borderId="6" xfId="0" applyFill="1" applyBorder="1" applyAlignment="1">
      <alignment horizontal="center" vertical="center"/>
    </xf>
    <xf numFmtId="0" fontId="0" fillId="4" borderId="8" xfId="0" applyFill="1" applyBorder="1" applyAlignment="1">
      <alignment horizontal="center" vertical="center"/>
    </xf>
    <xf numFmtId="0" fontId="0" fillId="4" borderId="7" xfId="0" applyFill="1" applyBorder="1" applyAlignment="1">
      <alignment horizontal="center" vertical="center"/>
    </xf>
    <xf numFmtId="0" fontId="0" fillId="0" borderId="9" xfId="0" applyFill="1" applyBorder="1" applyAlignment="1">
      <alignment horizontal="center" vertical="center"/>
    </xf>
    <xf numFmtId="0" fontId="5" fillId="2" borderId="0" xfId="0" applyFont="1" applyFill="1" applyAlignment="1">
      <alignment horizontal="left"/>
    </xf>
    <xf numFmtId="0" fontId="8" fillId="0" borderId="0" xfId="0" applyFont="1" applyFill="1" applyBorder="1" applyAlignment="1">
      <alignment horizontal="center" vertical="center" textRotation="90"/>
    </xf>
    <xf numFmtId="0" fontId="5" fillId="5" borderId="0" xfId="0" applyFont="1" applyFill="1" applyBorder="1" applyAlignment="1">
      <alignment horizontal="left"/>
    </xf>
    <xf numFmtId="0" fontId="5" fillId="7" borderId="5" xfId="0" applyFont="1" applyFill="1" applyBorder="1" applyAlignment="1">
      <alignment horizontal="center" vertical="center" textRotation="90"/>
    </xf>
    <xf numFmtId="0" fontId="5" fillId="6" borderId="5" xfId="0" applyFont="1" applyFill="1" applyBorder="1" applyAlignment="1">
      <alignment horizontal="center" vertical="center" textRotation="90"/>
    </xf>
    <xf numFmtId="0" fontId="5" fillId="8" borderId="5" xfId="0" applyFont="1" applyFill="1" applyBorder="1" applyAlignment="1">
      <alignment horizontal="center" vertical="center" textRotation="90"/>
    </xf>
    <xf numFmtId="0" fontId="5" fillId="9" borderId="5" xfId="0" applyFont="1" applyFill="1" applyBorder="1" applyAlignment="1">
      <alignment horizontal="center" vertical="center" textRotation="90"/>
    </xf>
    <xf numFmtId="0" fontId="5" fillId="10" borderId="5" xfId="0" applyFont="1" applyFill="1" applyBorder="1" applyAlignment="1">
      <alignment horizontal="center" vertical="center" textRotation="90"/>
    </xf>
    <xf numFmtId="0" fontId="0" fillId="0" borderId="0" xfId="0" applyAlignment="1">
      <alignment vertical="center" wrapText="1"/>
    </xf>
    <xf numFmtId="0" fontId="5" fillId="12" borderId="0" xfId="0" applyFont="1" applyFill="1" applyBorder="1" applyAlignment="1">
      <alignment horizontal="left"/>
    </xf>
    <xf numFmtId="0" fontId="5" fillId="11" borderId="5" xfId="0" applyFont="1" applyFill="1" applyBorder="1" applyAlignment="1">
      <alignment horizontal="center" vertical="center" textRotation="90"/>
    </xf>
    <xf numFmtId="0" fontId="5" fillId="11" borderId="0" xfId="0" applyFont="1" applyFill="1" applyBorder="1" applyAlignment="1">
      <alignment horizontal="center" vertical="center" textRotation="90"/>
    </xf>
    <xf numFmtId="0" fontId="5" fillId="6" borderId="0" xfId="0" applyFont="1" applyFill="1" applyBorder="1" applyAlignment="1">
      <alignment horizontal="center" vertical="center" textRotation="90"/>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workbookViewId="0">
      <selection activeCell="B13" sqref="B13"/>
    </sheetView>
  </sheetViews>
  <sheetFormatPr defaultRowHeight="15" x14ac:dyDescent="0.25"/>
  <cols>
    <col min="1" max="1" width="22.140625" customWidth="1"/>
    <col min="2" max="6" width="16.5703125" customWidth="1"/>
    <col min="7" max="7" width="6.5703125" customWidth="1"/>
    <col min="8" max="8" width="12.5703125" bestFit="1" customWidth="1"/>
  </cols>
  <sheetData>
    <row r="1" spans="1:7" ht="18.75" x14ac:dyDescent="0.3">
      <c r="A1" s="1" t="s">
        <v>18</v>
      </c>
    </row>
    <row r="2" spans="1:7" x14ac:dyDescent="0.25">
      <c r="A2" s="2" t="s">
        <v>29</v>
      </c>
    </row>
    <row r="3" spans="1:7" x14ac:dyDescent="0.25">
      <c r="A3" s="57" t="s">
        <v>22</v>
      </c>
      <c r="B3" s="57"/>
      <c r="C3" s="57"/>
      <c r="D3" s="57"/>
      <c r="E3" s="57"/>
      <c r="F3" s="57"/>
    </row>
    <row r="4" spans="1:7" ht="15.75" thickBot="1" x14ac:dyDescent="0.3">
      <c r="A4" s="3" t="s">
        <v>23</v>
      </c>
      <c r="B4" s="4" t="s">
        <v>24</v>
      </c>
      <c r="C4" s="5" t="s">
        <v>28</v>
      </c>
      <c r="D4" s="5" t="s">
        <v>25</v>
      </c>
      <c r="E4" s="5" t="s">
        <v>26</v>
      </c>
      <c r="F4" s="6" t="s">
        <v>17</v>
      </c>
      <c r="G4" s="7"/>
    </row>
    <row r="5" spans="1:7" x14ac:dyDescent="0.25">
      <c r="A5" s="8" t="s">
        <v>12</v>
      </c>
      <c r="B5" s="16">
        <v>0.30208333333333331</v>
      </c>
      <c r="C5" s="17">
        <v>0.64930555555555558</v>
      </c>
      <c r="D5" s="9">
        <f>(C5-B5)</f>
        <v>0.34722222222222227</v>
      </c>
      <c r="E5" s="10">
        <f>D5*24</f>
        <v>8.3333333333333339</v>
      </c>
      <c r="F5" s="11">
        <f>E5*60</f>
        <v>500.00000000000006</v>
      </c>
    </row>
    <row r="6" spans="1:7" x14ac:dyDescent="0.25">
      <c r="A6" s="8" t="s">
        <v>13</v>
      </c>
      <c r="B6" s="14">
        <v>0.30208333333333331</v>
      </c>
      <c r="C6" s="15">
        <v>0.64930555555555558</v>
      </c>
      <c r="D6" s="9">
        <f t="shared" ref="D6:D9" si="0">C6-B6</f>
        <v>0.34722222222222227</v>
      </c>
      <c r="E6" s="10">
        <f t="shared" ref="E6:E9" si="1">D6*24</f>
        <v>8.3333333333333339</v>
      </c>
      <c r="F6" s="11">
        <f>E6*60</f>
        <v>500.00000000000006</v>
      </c>
    </row>
    <row r="7" spans="1:7" x14ac:dyDescent="0.25">
      <c r="A7" s="8" t="s">
        <v>14</v>
      </c>
      <c r="B7" s="14">
        <v>0.30208333333333331</v>
      </c>
      <c r="C7" s="15">
        <v>0.64930555555555558</v>
      </c>
      <c r="D7" s="9">
        <f t="shared" si="0"/>
        <v>0.34722222222222227</v>
      </c>
      <c r="E7" s="10">
        <f t="shared" si="1"/>
        <v>8.3333333333333339</v>
      </c>
      <c r="F7" s="11">
        <f>E7*60</f>
        <v>500.00000000000006</v>
      </c>
    </row>
    <row r="8" spans="1:7" x14ac:dyDescent="0.25">
      <c r="A8" s="8" t="s">
        <v>15</v>
      </c>
      <c r="B8" s="14">
        <v>0.30208333333333331</v>
      </c>
      <c r="C8" s="15">
        <v>0.64930555555555558</v>
      </c>
      <c r="D8" s="9">
        <f t="shared" si="0"/>
        <v>0.34722222222222227</v>
      </c>
      <c r="E8" s="10">
        <f t="shared" si="1"/>
        <v>8.3333333333333339</v>
      </c>
      <c r="F8" s="11">
        <f>E8*60</f>
        <v>500.00000000000006</v>
      </c>
    </row>
    <row r="9" spans="1:7" x14ac:dyDescent="0.25">
      <c r="A9" s="8" t="s">
        <v>16</v>
      </c>
      <c r="B9" s="14">
        <v>0.30208333333333331</v>
      </c>
      <c r="C9" s="15">
        <v>0.64930555555555558</v>
      </c>
      <c r="D9" s="9">
        <f t="shared" si="0"/>
        <v>0.34722222222222227</v>
      </c>
      <c r="E9" s="10">
        <f t="shared" si="1"/>
        <v>8.3333333333333339</v>
      </c>
      <c r="F9" s="11">
        <f>E9*60</f>
        <v>500.00000000000006</v>
      </c>
    </row>
    <row r="10" spans="1:7" x14ac:dyDescent="0.25">
      <c r="A10" s="8" t="s">
        <v>27</v>
      </c>
      <c r="B10" s="12"/>
      <c r="C10" s="12"/>
      <c r="D10" s="13"/>
      <c r="E10" s="10"/>
      <c r="F10" s="11">
        <f>SUM(F5:F9)</f>
        <v>2500.0000000000005</v>
      </c>
    </row>
    <row r="11" spans="1:7" x14ac:dyDescent="0.25">
      <c r="A11" s="2"/>
    </row>
  </sheetData>
  <mergeCells count="1">
    <mergeCell ref="A3:F3"/>
  </mergeCell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1"/>
  <sheetViews>
    <sheetView zoomScaleNormal="100" workbookViewId="0">
      <pane xSplit="1" topLeftCell="B1" activePane="topRight" state="frozen"/>
      <selection pane="topRight" activeCell="C13" sqref="C13"/>
    </sheetView>
  </sheetViews>
  <sheetFormatPr defaultRowHeight="15" outlineLevelRow="1" outlineLevelCol="1" x14ac:dyDescent="0.25"/>
  <cols>
    <col min="1" max="1" width="37.7109375" customWidth="1"/>
    <col min="2" max="2" width="3" customWidth="1"/>
    <col min="3" max="6" width="19.7109375" customWidth="1" outlineLevel="1"/>
    <col min="7" max="7" width="3" style="21" customWidth="1"/>
    <col min="8" max="10" width="19.7109375" customWidth="1" outlineLevel="1"/>
    <col min="11" max="11" width="3" style="21" customWidth="1"/>
    <col min="12" max="20" width="19.7109375" customWidth="1" outlineLevel="1"/>
    <col min="21" max="21" width="3" style="21" customWidth="1"/>
    <col min="22" max="23" width="19.7109375" customWidth="1" outlineLevel="1"/>
    <col min="24" max="24" width="3.28515625" customWidth="1"/>
    <col min="25" max="29" width="19.7109375" customWidth="1" outlineLevel="1"/>
    <col min="30" max="30" width="3" customWidth="1"/>
  </cols>
  <sheetData>
    <row r="1" spans="1:31" ht="18.75" x14ac:dyDescent="0.3">
      <c r="A1" s="1" t="s">
        <v>11</v>
      </c>
      <c r="B1" s="1"/>
    </row>
    <row r="2" spans="1:31" ht="18" customHeight="1" x14ac:dyDescent="0.3">
      <c r="A2" s="31" t="s">
        <v>87</v>
      </c>
      <c r="B2" s="1"/>
    </row>
    <row r="3" spans="1:31" ht="18" customHeight="1" x14ac:dyDescent="0.3">
      <c r="A3" s="31" t="s">
        <v>68</v>
      </c>
      <c r="B3" s="1"/>
    </row>
    <row r="4" spans="1:31" s="32" customFormat="1" ht="14.45" customHeight="1" x14ac:dyDescent="0.25">
      <c r="A4" s="59" t="s">
        <v>69</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row>
    <row r="5" spans="1:31" ht="29.45" customHeight="1" outlineLevel="1" thickBot="1" x14ac:dyDescent="0.3">
      <c r="A5" s="51" t="s">
        <v>71</v>
      </c>
      <c r="B5" s="42"/>
      <c r="C5" s="47" t="s">
        <v>30</v>
      </c>
      <c r="D5" s="47" t="s">
        <v>0</v>
      </c>
      <c r="E5" s="47" t="s">
        <v>1</v>
      </c>
      <c r="F5" s="47" t="s">
        <v>2</v>
      </c>
      <c r="G5" s="44"/>
      <c r="H5" s="45" t="s">
        <v>31</v>
      </c>
      <c r="I5" s="45" t="s">
        <v>32</v>
      </c>
      <c r="J5" s="45" t="s">
        <v>93</v>
      </c>
      <c r="K5" s="44"/>
      <c r="L5" s="48" t="s">
        <v>35</v>
      </c>
      <c r="M5" s="48" t="s">
        <v>4</v>
      </c>
      <c r="N5" s="48" t="s">
        <v>5</v>
      </c>
      <c r="O5" s="48" t="s">
        <v>6</v>
      </c>
      <c r="P5" s="48" t="s">
        <v>3</v>
      </c>
      <c r="Q5" s="48" t="s">
        <v>7</v>
      </c>
      <c r="R5" s="48" t="s">
        <v>21</v>
      </c>
      <c r="S5" s="48" t="s">
        <v>91</v>
      </c>
      <c r="T5" s="48" t="s">
        <v>91</v>
      </c>
      <c r="U5" s="44"/>
      <c r="V5" s="49" t="s">
        <v>37</v>
      </c>
      <c r="W5" s="49" t="s">
        <v>8</v>
      </c>
      <c r="X5" s="44"/>
      <c r="Y5" s="50" t="s">
        <v>34</v>
      </c>
      <c r="Z5" s="50" t="s">
        <v>9</v>
      </c>
      <c r="AA5" s="50" t="s">
        <v>10</v>
      </c>
      <c r="AB5" s="50" t="s">
        <v>33</v>
      </c>
      <c r="AC5" s="50" t="s">
        <v>36</v>
      </c>
    </row>
    <row r="6" spans="1:31" s="23" customFormat="1" ht="26.45" customHeight="1" outlineLevel="1" x14ac:dyDescent="0.25">
      <c r="A6" s="28" t="s">
        <v>41</v>
      </c>
      <c r="B6" s="60" t="s">
        <v>38</v>
      </c>
      <c r="C6" s="46"/>
      <c r="D6" s="46"/>
      <c r="E6" s="46"/>
      <c r="F6" s="46"/>
      <c r="G6" s="61" t="s">
        <v>46</v>
      </c>
      <c r="H6" s="46"/>
      <c r="I6" s="46"/>
      <c r="J6" s="46"/>
      <c r="K6" s="62" t="s">
        <v>39</v>
      </c>
      <c r="L6" s="46"/>
      <c r="M6" s="46"/>
      <c r="N6" s="46"/>
      <c r="O6" s="46"/>
      <c r="P6" s="46"/>
      <c r="Q6" s="46"/>
      <c r="R6" s="46"/>
      <c r="S6" s="46"/>
      <c r="T6" s="46"/>
      <c r="U6" s="63" t="s">
        <v>40</v>
      </c>
      <c r="V6" s="46"/>
      <c r="W6" s="46"/>
      <c r="X6" s="64" t="s">
        <v>47</v>
      </c>
      <c r="Y6" s="46"/>
      <c r="Z6" s="46"/>
      <c r="AA6" s="46"/>
      <c r="AB6" s="46"/>
      <c r="AC6" s="46"/>
      <c r="AD6" s="58"/>
      <c r="AE6" s="29"/>
    </row>
    <row r="7" spans="1:31" s="23" customFormat="1" ht="26.45" customHeight="1" outlineLevel="1" x14ac:dyDescent="0.25">
      <c r="A7" s="28" t="s">
        <v>42</v>
      </c>
      <c r="B7" s="60"/>
      <c r="C7" s="24"/>
      <c r="D7" s="24"/>
      <c r="E7" s="24"/>
      <c r="F7" s="24"/>
      <c r="G7" s="61"/>
      <c r="H7" s="24"/>
      <c r="I7" s="24"/>
      <c r="J7" s="24"/>
      <c r="K7" s="62"/>
      <c r="L7" s="24"/>
      <c r="M7" s="24"/>
      <c r="N7" s="24"/>
      <c r="O7" s="24"/>
      <c r="P7" s="24"/>
      <c r="Q7" s="24"/>
      <c r="R7" s="24"/>
      <c r="S7" s="24"/>
      <c r="T7" s="24"/>
      <c r="U7" s="63"/>
      <c r="V7" s="24"/>
      <c r="W7" s="24"/>
      <c r="X7" s="64"/>
      <c r="Y7" s="24"/>
      <c r="Z7" s="24"/>
      <c r="AA7" s="24"/>
      <c r="AB7" s="24"/>
      <c r="AC7" s="24"/>
      <c r="AD7" s="58"/>
      <c r="AE7" s="29"/>
    </row>
    <row r="8" spans="1:31" s="23" customFormat="1" ht="26.45" customHeight="1" outlineLevel="1" x14ac:dyDescent="0.25">
      <c r="A8" s="28" t="s">
        <v>49</v>
      </c>
      <c r="B8" s="60"/>
      <c r="C8" s="24"/>
      <c r="D8" s="24"/>
      <c r="E8" s="24"/>
      <c r="F8" s="24"/>
      <c r="G8" s="61"/>
      <c r="H8" s="24"/>
      <c r="I8" s="24"/>
      <c r="J8" s="24"/>
      <c r="K8" s="62"/>
      <c r="L8" s="24"/>
      <c r="M8" s="24"/>
      <c r="N8" s="24"/>
      <c r="O8" s="24"/>
      <c r="P8" s="24"/>
      <c r="Q8" s="24"/>
      <c r="R8" s="24"/>
      <c r="S8" s="24"/>
      <c r="T8" s="24"/>
      <c r="U8" s="63"/>
      <c r="V8" s="24"/>
      <c r="W8" s="24"/>
      <c r="X8" s="64"/>
      <c r="Y8" s="24"/>
      <c r="Z8" s="24"/>
      <c r="AA8" s="24"/>
      <c r="AB8" s="24"/>
      <c r="AC8" s="24"/>
      <c r="AD8" s="58"/>
      <c r="AE8" s="29"/>
    </row>
    <row r="9" spans="1:31" s="23" customFormat="1" ht="26.45" customHeight="1" outlineLevel="1" x14ac:dyDescent="0.25">
      <c r="A9" s="28" t="s">
        <v>43</v>
      </c>
      <c r="B9" s="60"/>
      <c r="C9" s="24"/>
      <c r="D9" s="24"/>
      <c r="E9" s="24"/>
      <c r="F9" s="24"/>
      <c r="G9" s="61"/>
      <c r="H9" s="24"/>
      <c r="I9" s="24"/>
      <c r="J9" s="24"/>
      <c r="K9" s="62"/>
      <c r="L9" s="24"/>
      <c r="M9" s="24"/>
      <c r="N9" s="24"/>
      <c r="O9" s="24"/>
      <c r="P9" s="24"/>
      <c r="Q9" s="24"/>
      <c r="R9" s="24"/>
      <c r="S9" s="24"/>
      <c r="T9" s="24"/>
      <c r="U9" s="63"/>
      <c r="V9" s="24"/>
      <c r="W9" s="24"/>
      <c r="X9" s="64"/>
      <c r="Y9" s="24"/>
      <c r="Z9" s="24"/>
      <c r="AA9" s="24"/>
      <c r="AB9" s="24"/>
      <c r="AC9" s="24"/>
      <c r="AD9" s="58"/>
      <c r="AE9" s="29"/>
    </row>
    <row r="10" spans="1:31" s="23" customFormat="1" ht="26.45" customHeight="1" outlineLevel="1" x14ac:dyDescent="0.25">
      <c r="A10" s="28" t="s">
        <v>44</v>
      </c>
      <c r="B10" s="60"/>
      <c r="C10" s="24"/>
      <c r="D10" s="24"/>
      <c r="E10" s="24"/>
      <c r="F10" s="24"/>
      <c r="G10" s="61"/>
      <c r="H10" s="24"/>
      <c r="I10" s="24"/>
      <c r="J10" s="24"/>
      <c r="K10" s="62"/>
      <c r="L10" s="24"/>
      <c r="M10" s="24"/>
      <c r="N10" s="24"/>
      <c r="O10" s="24"/>
      <c r="P10" s="24"/>
      <c r="Q10" s="24"/>
      <c r="R10" s="24"/>
      <c r="S10" s="24"/>
      <c r="T10" s="24"/>
      <c r="U10" s="63"/>
      <c r="V10" s="24"/>
      <c r="W10" s="24"/>
      <c r="X10" s="64"/>
      <c r="Y10" s="24"/>
      <c r="Z10" s="24"/>
      <c r="AA10" s="24"/>
      <c r="AB10" s="24"/>
      <c r="AC10" s="24"/>
      <c r="AD10" s="58"/>
      <c r="AE10" s="29"/>
    </row>
    <row r="11" spans="1:31" outlineLevel="1" x14ac:dyDescent="0.25"/>
    <row r="12" spans="1:31" ht="15.75" outlineLevel="1" thickBot="1" x14ac:dyDescent="0.3">
      <c r="A12" s="20" t="s">
        <v>45</v>
      </c>
      <c r="B12" s="20"/>
    </row>
    <row r="13" spans="1:31" ht="15.75" outlineLevel="1" thickBot="1" x14ac:dyDescent="0.3">
      <c r="A13" s="18">
        <f>'Total Weekly Time'!$F$10-SUM('Student Time'!C6:F6,'Student Time'!H6:I6,'Student Time'!L6:T6,'Student Time'!V6:W6,'Student Time'!Y6:AC6)</f>
        <v>2500.0000000000005</v>
      </c>
      <c r="B13" s="25"/>
    </row>
    <row r="14" spans="1:31" ht="39" customHeight="1" outlineLevel="1" x14ac:dyDescent="0.25">
      <c r="A14" s="65" t="s">
        <v>48</v>
      </c>
      <c r="B14" s="65"/>
      <c r="C14" s="65"/>
      <c r="D14" s="65"/>
      <c r="E14" s="65"/>
      <c r="F14" s="65"/>
      <c r="G14" s="65"/>
      <c r="H14" s="65"/>
      <c r="I14" s="65"/>
      <c r="J14" s="65"/>
      <c r="K14" s="65"/>
    </row>
    <row r="16" spans="1:31" s="32" customFormat="1" ht="14.45" customHeight="1" x14ac:dyDescent="0.25">
      <c r="A16" s="59" t="s">
        <v>70</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1" ht="29.45" hidden="1" customHeight="1" outlineLevel="1" thickBot="1" x14ac:dyDescent="0.3">
      <c r="A17" s="51" t="s">
        <v>72</v>
      </c>
      <c r="B17" s="42"/>
      <c r="C17" s="47" t="s">
        <v>30</v>
      </c>
      <c r="D17" s="47" t="s">
        <v>0</v>
      </c>
      <c r="E17" s="47" t="s">
        <v>1</v>
      </c>
      <c r="F17" s="47" t="s">
        <v>2</v>
      </c>
      <c r="G17" s="44"/>
      <c r="H17" s="45" t="s">
        <v>31</v>
      </c>
      <c r="I17" s="45" t="s">
        <v>32</v>
      </c>
      <c r="J17" s="45" t="s">
        <v>93</v>
      </c>
      <c r="K17" s="44"/>
      <c r="L17" s="48" t="s">
        <v>35</v>
      </c>
      <c r="M17" s="48" t="s">
        <v>4</v>
      </c>
      <c r="N17" s="48" t="s">
        <v>5</v>
      </c>
      <c r="O17" s="48" t="s">
        <v>6</v>
      </c>
      <c r="P17" s="48" t="s">
        <v>3</v>
      </c>
      <c r="Q17" s="48" t="s">
        <v>7</v>
      </c>
      <c r="R17" s="48" t="s">
        <v>21</v>
      </c>
      <c r="S17" s="48" t="s">
        <v>91</v>
      </c>
      <c r="T17" s="48" t="s">
        <v>91</v>
      </c>
      <c r="U17" s="44"/>
      <c r="V17" s="49" t="s">
        <v>37</v>
      </c>
      <c r="W17" s="49" t="s">
        <v>8</v>
      </c>
      <c r="X17" s="44"/>
      <c r="Y17" s="50" t="s">
        <v>34</v>
      </c>
      <c r="Z17" s="50" t="s">
        <v>9</v>
      </c>
      <c r="AA17" s="50" t="s">
        <v>10</v>
      </c>
      <c r="AB17" s="50" t="s">
        <v>33</v>
      </c>
      <c r="AC17" s="50" t="s">
        <v>36</v>
      </c>
    </row>
    <row r="18" spans="1:31" s="23" customFormat="1" ht="26.45" hidden="1" customHeight="1" outlineLevel="1" x14ac:dyDescent="0.25">
      <c r="A18" s="28" t="s">
        <v>41</v>
      </c>
      <c r="B18" s="60" t="s">
        <v>38</v>
      </c>
      <c r="C18" s="46"/>
      <c r="D18" s="46"/>
      <c r="E18" s="46"/>
      <c r="F18" s="46"/>
      <c r="G18" s="61" t="s">
        <v>46</v>
      </c>
      <c r="H18" s="46"/>
      <c r="I18" s="46"/>
      <c r="J18" s="46"/>
      <c r="K18" s="62" t="s">
        <v>39</v>
      </c>
      <c r="L18" s="46"/>
      <c r="M18" s="46"/>
      <c r="N18" s="46"/>
      <c r="O18" s="46"/>
      <c r="P18" s="46"/>
      <c r="Q18" s="46"/>
      <c r="R18" s="46"/>
      <c r="S18" s="46"/>
      <c r="T18" s="46"/>
      <c r="U18" s="63" t="s">
        <v>40</v>
      </c>
      <c r="V18" s="46"/>
      <c r="W18" s="46"/>
      <c r="X18" s="64" t="s">
        <v>47</v>
      </c>
      <c r="Y18" s="46"/>
      <c r="Z18" s="46"/>
      <c r="AA18" s="46"/>
      <c r="AB18" s="46"/>
      <c r="AC18" s="46"/>
      <c r="AD18" s="58"/>
      <c r="AE18" s="29"/>
    </row>
    <row r="19" spans="1:31" s="23" customFormat="1" ht="26.45" hidden="1" customHeight="1" outlineLevel="1" x14ac:dyDescent="0.25">
      <c r="A19" s="28" t="s">
        <v>42</v>
      </c>
      <c r="B19" s="60"/>
      <c r="C19" s="24"/>
      <c r="D19" s="24"/>
      <c r="E19" s="24"/>
      <c r="F19" s="24"/>
      <c r="G19" s="61"/>
      <c r="H19" s="24"/>
      <c r="I19" s="24"/>
      <c r="J19" s="24"/>
      <c r="K19" s="62"/>
      <c r="L19" s="24"/>
      <c r="M19" s="24"/>
      <c r="N19" s="24"/>
      <c r="O19" s="24"/>
      <c r="P19" s="24"/>
      <c r="Q19" s="24"/>
      <c r="R19" s="24"/>
      <c r="S19" s="24"/>
      <c r="T19" s="24"/>
      <c r="U19" s="63"/>
      <c r="V19" s="24"/>
      <c r="W19" s="24"/>
      <c r="X19" s="64"/>
      <c r="Y19" s="24"/>
      <c r="Z19" s="24"/>
      <c r="AA19" s="24"/>
      <c r="AB19" s="24"/>
      <c r="AC19" s="24"/>
      <c r="AD19" s="58"/>
      <c r="AE19" s="29"/>
    </row>
    <row r="20" spans="1:31" s="23" customFormat="1" ht="26.45" hidden="1" customHeight="1" outlineLevel="1" x14ac:dyDescent="0.25">
      <c r="A20" s="28" t="s">
        <v>49</v>
      </c>
      <c r="B20" s="60"/>
      <c r="C20" s="24"/>
      <c r="D20" s="24"/>
      <c r="E20" s="24"/>
      <c r="F20" s="24"/>
      <c r="G20" s="61"/>
      <c r="H20" s="24"/>
      <c r="I20" s="24"/>
      <c r="J20" s="24"/>
      <c r="K20" s="62"/>
      <c r="L20" s="24"/>
      <c r="M20" s="24"/>
      <c r="N20" s="24"/>
      <c r="O20" s="24"/>
      <c r="P20" s="24"/>
      <c r="Q20" s="24"/>
      <c r="R20" s="24"/>
      <c r="S20" s="24"/>
      <c r="T20" s="24"/>
      <c r="U20" s="63"/>
      <c r="V20" s="24"/>
      <c r="W20" s="24"/>
      <c r="X20" s="64"/>
      <c r="Y20" s="24"/>
      <c r="Z20" s="24"/>
      <c r="AA20" s="24"/>
      <c r="AB20" s="24"/>
      <c r="AC20" s="24"/>
      <c r="AD20" s="58"/>
      <c r="AE20" s="29"/>
    </row>
    <row r="21" spans="1:31" s="23" customFormat="1" ht="26.45" hidden="1" customHeight="1" outlineLevel="1" x14ac:dyDescent="0.25">
      <c r="A21" s="28" t="s">
        <v>43</v>
      </c>
      <c r="B21" s="60"/>
      <c r="C21" s="24"/>
      <c r="D21" s="24"/>
      <c r="E21" s="24"/>
      <c r="F21" s="24"/>
      <c r="G21" s="61"/>
      <c r="H21" s="24"/>
      <c r="I21" s="24"/>
      <c r="J21" s="24"/>
      <c r="K21" s="62"/>
      <c r="L21" s="24"/>
      <c r="M21" s="24"/>
      <c r="N21" s="24"/>
      <c r="O21" s="24"/>
      <c r="P21" s="24"/>
      <c r="Q21" s="24"/>
      <c r="R21" s="24"/>
      <c r="S21" s="24"/>
      <c r="T21" s="24"/>
      <c r="U21" s="63"/>
      <c r="V21" s="24"/>
      <c r="W21" s="24"/>
      <c r="X21" s="64"/>
      <c r="Y21" s="24"/>
      <c r="Z21" s="24"/>
      <c r="AA21" s="24"/>
      <c r="AB21" s="24"/>
      <c r="AC21" s="24"/>
      <c r="AD21" s="58"/>
      <c r="AE21" s="29"/>
    </row>
    <row r="22" spans="1:31" s="23" customFormat="1" ht="26.45" hidden="1" customHeight="1" outlineLevel="1" x14ac:dyDescent="0.25">
      <c r="A22" s="28" t="s">
        <v>44</v>
      </c>
      <c r="B22" s="60"/>
      <c r="C22" s="24"/>
      <c r="D22" s="24"/>
      <c r="E22" s="24"/>
      <c r="F22" s="24"/>
      <c r="G22" s="61"/>
      <c r="H22" s="24"/>
      <c r="I22" s="24"/>
      <c r="J22" s="24"/>
      <c r="K22" s="62"/>
      <c r="L22" s="24"/>
      <c r="M22" s="24"/>
      <c r="N22" s="24"/>
      <c r="O22" s="24"/>
      <c r="P22" s="24"/>
      <c r="Q22" s="24"/>
      <c r="R22" s="24"/>
      <c r="S22" s="24"/>
      <c r="T22" s="24"/>
      <c r="U22" s="63"/>
      <c r="V22" s="24"/>
      <c r="W22" s="24"/>
      <c r="X22" s="64"/>
      <c r="Y22" s="24"/>
      <c r="Z22" s="24"/>
      <c r="AA22" s="24"/>
      <c r="AB22" s="24"/>
      <c r="AC22" s="24"/>
      <c r="AD22" s="58"/>
      <c r="AE22" s="29"/>
    </row>
    <row r="23" spans="1:31" hidden="1" outlineLevel="1" x14ac:dyDescent="0.25"/>
    <row r="24" spans="1:31" ht="15.75" hidden="1" outlineLevel="1" thickBot="1" x14ac:dyDescent="0.3">
      <c r="A24" s="20" t="s">
        <v>45</v>
      </c>
      <c r="B24" s="20"/>
    </row>
    <row r="25" spans="1:31" ht="15.75" hidden="1" outlineLevel="1" thickBot="1" x14ac:dyDescent="0.3">
      <c r="A25" s="18">
        <f>'Total Weekly Time'!$F$10-SUM('Student Time'!C18:F18,'Student Time'!H18:I18,'Student Time'!L18:T18,'Student Time'!V18:W18,'Student Time'!Y18:AC18)</f>
        <v>2500.0000000000005</v>
      </c>
      <c r="B25" s="25"/>
    </row>
    <row r="26" spans="1:31" ht="35.25" hidden="1" customHeight="1" outlineLevel="1" x14ac:dyDescent="0.25">
      <c r="A26" s="65" t="s">
        <v>48</v>
      </c>
      <c r="B26" s="65"/>
      <c r="C26" s="65"/>
      <c r="D26" s="65"/>
      <c r="E26" s="65"/>
      <c r="F26" s="65"/>
      <c r="G26" s="65"/>
      <c r="H26" s="65"/>
      <c r="I26" s="65"/>
      <c r="J26" s="65"/>
      <c r="K26" s="65"/>
    </row>
    <row r="27" spans="1:31" collapsed="1" x14ac:dyDescent="0.25"/>
    <row r="28" spans="1:31" s="32" customFormat="1" ht="14.45" customHeight="1" x14ac:dyDescent="0.25">
      <c r="A28" s="59" t="s">
        <v>73</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row>
    <row r="29" spans="1:31" ht="29.45" hidden="1" customHeight="1" outlineLevel="1" thickBot="1" x14ac:dyDescent="0.3">
      <c r="A29" s="51" t="s">
        <v>74</v>
      </c>
      <c r="B29" s="42"/>
      <c r="C29" s="47" t="s">
        <v>30</v>
      </c>
      <c r="D29" s="47" t="s">
        <v>0</v>
      </c>
      <c r="E29" s="47" t="s">
        <v>1</v>
      </c>
      <c r="F29" s="47" t="s">
        <v>2</v>
      </c>
      <c r="G29" s="44"/>
      <c r="H29" s="45" t="s">
        <v>31</v>
      </c>
      <c r="I29" s="45" t="s">
        <v>32</v>
      </c>
      <c r="J29" s="45" t="s">
        <v>93</v>
      </c>
      <c r="K29" s="44"/>
      <c r="L29" s="48" t="s">
        <v>35</v>
      </c>
      <c r="M29" s="48" t="s">
        <v>4</v>
      </c>
      <c r="N29" s="48" t="s">
        <v>5</v>
      </c>
      <c r="O29" s="48" t="s">
        <v>6</v>
      </c>
      <c r="P29" s="48" t="s">
        <v>3</v>
      </c>
      <c r="Q29" s="48" t="s">
        <v>7</v>
      </c>
      <c r="R29" s="48" t="s">
        <v>21</v>
      </c>
      <c r="S29" s="48" t="s">
        <v>91</v>
      </c>
      <c r="T29" s="48" t="s">
        <v>91</v>
      </c>
      <c r="U29" s="44"/>
      <c r="V29" s="49" t="s">
        <v>37</v>
      </c>
      <c r="W29" s="49" t="s">
        <v>8</v>
      </c>
      <c r="X29" s="44"/>
      <c r="Y29" s="50" t="s">
        <v>34</v>
      </c>
      <c r="Z29" s="50" t="s">
        <v>9</v>
      </c>
      <c r="AA29" s="50" t="s">
        <v>10</v>
      </c>
      <c r="AB29" s="50" t="s">
        <v>33</v>
      </c>
      <c r="AC29" s="50" t="s">
        <v>36</v>
      </c>
    </row>
    <row r="30" spans="1:31" s="23" customFormat="1" ht="26.45" hidden="1" customHeight="1" outlineLevel="1" x14ac:dyDescent="0.25">
      <c r="A30" s="28" t="s">
        <v>41</v>
      </c>
      <c r="B30" s="60" t="s">
        <v>38</v>
      </c>
      <c r="C30" s="46"/>
      <c r="D30" s="46"/>
      <c r="E30" s="46"/>
      <c r="F30" s="46"/>
      <c r="G30" s="61" t="s">
        <v>46</v>
      </c>
      <c r="H30" s="46"/>
      <c r="I30" s="46"/>
      <c r="J30" s="46"/>
      <c r="K30" s="62" t="s">
        <v>39</v>
      </c>
      <c r="L30" s="46"/>
      <c r="M30" s="46"/>
      <c r="N30" s="46"/>
      <c r="O30" s="46"/>
      <c r="P30" s="46"/>
      <c r="Q30" s="46"/>
      <c r="R30" s="46"/>
      <c r="S30" s="46"/>
      <c r="T30" s="46"/>
      <c r="U30" s="63" t="s">
        <v>40</v>
      </c>
      <c r="V30" s="46"/>
      <c r="W30" s="46"/>
      <c r="X30" s="64" t="s">
        <v>47</v>
      </c>
      <c r="Y30" s="46"/>
      <c r="Z30" s="46"/>
      <c r="AA30" s="46"/>
      <c r="AB30" s="46"/>
      <c r="AC30" s="46"/>
      <c r="AD30" s="58"/>
      <c r="AE30" s="29"/>
    </row>
    <row r="31" spans="1:31" s="23" customFormat="1" ht="26.45" hidden="1" customHeight="1" outlineLevel="1" x14ac:dyDescent="0.25">
      <c r="A31" s="28" t="s">
        <v>42</v>
      </c>
      <c r="B31" s="60"/>
      <c r="C31" s="24"/>
      <c r="D31" s="24"/>
      <c r="E31" s="24"/>
      <c r="F31" s="24"/>
      <c r="G31" s="61"/>
      <c r="H31" s="24"/>
      <c r="I31" s="24"/>
      <c r="J31" s="24"/>
      <c r="K31" s="62"/>
      <c r="L31" s="24"/>
      <c r="M31" s="24"/>
      <c r="N31" s="24"/>
      <c r="O31" s="24"/>
      <c r="P31" s="24"/>
      <c r="Q31" s="24"/>
      <c r="R31" s="24"/>
      <c r="S31" s="24"/>
      <c r="T31" s="24"/>
      <c r="U31" s="63"/>
      <c r="V31" s="24"/>
      <c r="W31" s="24"/>
      <c r="X31" s="64"/>
      <c r="Y31" s="24"/>
      <c r="Z31" s="24"/>
      <c r="AA31" s="24"/>
      <c r="AB31" s="24"/>
      <c r="AC31" s="24"/>
      <c r="AD31" s="58"/>
      <c r="AE31" s="29"/>
    </row>
    <row r="32" spans="1:31" s="23" customFormat="1" ht="26.45" hidden="1" customHeight="1" outlineLevel="1" x14ac:dyDescent="0.25">
      <c r="A32" s="28" t="s">
        <v>49</v>
      </c>
      <c r="B32" s="60"/>
      <c r="C32" s="24"/>
      <c r="D32" s="24"/>
      <c r="E32" s="24"/>
      <c r="F32" s="24"/>
      <c r="G32" s="61"/>
      <c r="H32" s="24"/>
      <c r="I32" s="24"/>
      <c r="J32" s="24"/>
      <c r="K32" s="62"/>
      <c r="L32" s="24"/>
      <c r="M32" s="24"/>
      <c r="N32" s="24"/>
      <c r="O32" s="24"/>
      <c r="P32" s="24"/>
      <c r="Q32" s="24"/>
      <c r="R32" s="24"/>
      <c r="S32" s="24"/>
      <c r="T32" s="24"/>
      <c r="U32" s="63"/>
      <c r="V32" s="24"/>
      <c r="W32" s="24"/>
      <c r="X32" s="64"/>
      <c r="Y32" s="24"/>
      <c r="Z32" s="24"/>
      <c r="AA32" s="24"/>
      <c r="AB32" s="24"/>
      <c r="AC32" s="24"/>
      <c r="AD32" s="58"/>
      <c r="AE32" s="29"/>
    </row>
    <row r="33" spans="1:31" s="23" customFormat="1" ht="26.45" hidden="1" customHeight="1" outlineLevel="1" x14ac:dyDescent="0.25">
      <c r="A33" s="28" t="s">
        <v>43</v>
      </c>
      <c r="B33" s="60"/>
      <c r="C33" s="24"/>
      <c r="D33" s="24"/>
      <c r="E33" s="24"/>
      <c r="F33" s="24"/>
      <c r="G33" s="61"/>
      <c r="H33" s="24"/>
      <c r="I33" s="24"/>
      <c r="J33" s="24"/>
      <c r="K33" s="62"/>
      <c r="L33" s="24"/>
      <c r="M33" s="24"/>
      <c r="N33" s="24"/>
      <c r="O33" s="24"/>
      <c r="P33" s="24"/>
      <c r="Q33" s="24"/>
      <c r="R33" s="24"/>
      <c r="S33" s="24"/>
      <c r="T33" s="24"/>
      <c r="U33" s="63"/>
      <c r="V33" s="24"/>
      <c r="W33" s="24"/>
      <c r="X33" s="64"/>
      <c r="Y33" s="24"/>
      <c r="Z33" s="24"/>
      <c r="AA33" s="24"/>
      <c r="AB33" s="24"/>
      <c r="AC33" s="24"/>
      <c r="AD33" s="58"/>
      <c r="AE33" s="29"/>
    </row>
    <row r="34" spans="1:31" s="23" customFormat="1" ht="26.45" hidden="1" customHeight="1" outlineLevel="1" x14ac:dyDescent="0.25">
      <c r="A34" s="28" t="s">
        <v>44</v>
      </c>
      <c r="B34" s="60"/>
      <c r="C34" s="24"/>
      <c r="D34" s="24"/>
      <c r="E34" s="24"/>
      <c r="F34" s="24"/>
      <c r="G34" s="61"/>
      <c r="H34" s="24"/>
      <c r="I34" s="24"/>
      <c r="J34" s="24"/>
      <c r="K34" s="62"/>
      <c r="L34" s="24"/>
      <c r="M34" s="24"/>
      <c r="N34" s="24"/>
      <c r="O34" s="24"/>
      <c r="P34" s="24"/>
      <c r="Q34" s="24"/>
      <c r="R34" s="24"/>
      <c r="S34" s="24"/>
      <c r="T34" s="24"/>
      <c r="U34" s="63"/>
      <c r="V34" s="24"/>
      <c r="W34" s="24"/>
      <c r="X34" s="64"/>
      <c r="Y34" s="24"/>
      <c r="Z34" s="24"/>
      <c r="AA34" s="24"/>
      <c r="AB34" s="24"/>
      <c r="AC34" s="24"/>
      <c r="AD34" s="58"/>
      <c r="AE34" s="29"/>
    </row>
    <row r="35" spans="1:31" hidden="1" outlineLevel="1" x14ac:dyDescent="0.25"/>
    <row r="36" spans="1:31" ht="15.75" hidden="1" outlineLevel="1" thickBot="1" x14ac:dyDescent="0.3">
      <c r="A36" s="20" t="s">
        <v>45</v>
      </c>
      <c r="B36" s="20"/>
    </row>
    <row r="37" spans="1:31" ht="15.75" hidden="1" outlineLevel="1" thickBot="1" x14ac:dyDescent="0.3">
      <c r="A37" s="18">
        <f>'Total Weekly Time'!$F$10-SUM('Student Time'!C30:F30,'Student Time'!H30:I30,'Student Time'!L30:T30,'Student Time'!V30:W30,'Student Time'!Y30:AC30)</f>
        <v>2500.0000000000005</v>
      </c>
      <c r="B37" s="25"/>
    </row>
    <row r="38" spans="1:31" ht="36" hidden="1" customHeight="1" outlineLevel="1" x14ac:dyDescent="0.25">
      <c r="A38" s="65" t="s">
        <v>48</v>
      </c>
      <c r="B38" s="65"/>
      <c r="C38" s="65"/>
      <c r="D38" s="65"/>
      <c r="E38" s="65"/>
      <c r="F38" s="65"/>
      <c r="G38" s="65"/>
      <c r="H38" s="65"/>
      <c r="I38" s="65"/>
      <c r="J38" s="65"/>
      <c r="K38" s="65"/>
    </row>
    <row r="39" spans="1:31" collapsed="1" x14ac:dyDescent="0.25"/>
    <row r="40" spans="1:31" s="32" customFormat="1" ht="14.45" customHeight="1" x14ac:dyDescent="0.25">
      <c r="A40" s="59" t="s">
        <v>75</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row>
    <row r="41" spans="1:31" ht="29.45" hidden="1" customHeight="1" outlineLevel="1" thickBot="1" x14ac:dyDescent="0.3">
      <c r="A41" s="51" t="s">
        <v>76</v>
      </c>
      <c r="B41" s="42"/>
      <c r="C41" s="47" t="s">
        <v>30</v>
      </c>
      <c r="D41" s="47" t="s">
        <v>0</v>
      </c>
      <c r="E41" s="47" t="s">
        <v>1</v>
      </c>
      <c r="F41" s="47" t="s">
        <v>2</v>
      </c>
      <c r="G41" s="44"/>
      <c r="H41" s="45" t="s">
        <v>31</v>
      </c>
      <c r="I41" s="45" t="s">
        <v>32</v>
      </c>
      <c r="J41" s="45" t="s">
        <v>93</v>
      </c>
      <c r="K41" s="44"/>
      <c r="L41" s="48" t="s">
        <v>35</v>
      </c>
      <c r="M41" s="48" t="s">
        <v>4</v>
      </c>
      <c r="N41" s="48" t="s">
        <v>5</v>
      </c>
      <c r="O41" s="48" t="s">
        <v>6</v>
      </c>
      <c r="P41" s="48" t="s">
        <v>3</v>
      </c>
      <c r="Q41" s="48" t="s">
        <v>7</v>
      </c>
      <c r="R41" s="48" t="s">
        <v>21</v>
      </c>
      <c r="S41" s="48" t="s">
        <v>91</v>
      </c>
      <c r="T41" s="48" t="s">
        <v>91</v>
      </c>
      <c r="U41" s="44"/>
      <c r="V41" s="49" t="s">
        <v>37</v>
      </c>
      <c r="W41" s="49" t="s">
        <v>8</v>
      </c>
      <c r="X41" s="44"/>
      <c r="Y41" s="50" t="s">
        <v>34</v>
      </c>
      <c r="Z41" s="50" t="s">
        <v>9</v>
      </c>
      <c r="AA41" s="50" t="s">
        <v>10</v>
      </c>
      <c r="AB41" s="50" t="s">
        <v>33</v>
      </c>
      <c r="AC41" s="50" t="s">
        <v>36</v>
      </c>
    </row>
    <row r="42" spans="1:31" s="23" customFormat="1" ht="26.45" hidden="1" customHeight="1" outlineLevel="1" x14ac:dyDescent="0.25">
      <c r="A42" s="28" t="s">
        <v>41</v>
      </c>
      <c r="B42" s="60" t="s">
        <v>38</v>
      </c>
      <c r="C42" s="46"/>
      <c r="D42" s="46"/>
      <c r="E42" s="46"/>
      <c r="F42" s="46"/>
      <c r="G42" s="61" t="s">
        <v>46</v>
      </c>
      <c r="H42" s="46"/>
      <c r="I42" s="46"/>
      <c r="J42" s="46"/>
      <c r="K42" s="62" t="s">
        <v>39</v>
      </c>
      <c r="L42" s="46"/>
      <c r="M42" s="46"/>
      <c r="N42" s="46"/>
      <c r="O42" s="46"/>
      <c r="P42" s="46"/>
      <c r="Q42" s="46"/>
      <c r="R42" s="46"/>
      <c r="S42" s="46"/>
      <c r="T42" s="46"/>
      <c r="U42" s="63" t="s">
        <v>40</v>
      </c>
      <c r="V42" s="46"/>
      <c r="W42" s="46"/>
      <c r="X42" s="64" t="s">
        <v>47</v>
      </c>
      <c r="Y42" s="46"/>
      <c r="Z42" s="46"/>
      <c r="AA42" s="46"/>
      <c r="AB42" s="46"/>
      <c r="AC42" s="46"/>
      <c r="AD42" s="58"/>
      <c r="AE42" s="29"/>
    </row>
    <row r="43" spans="1:31" s="23" customFormat="1" ht="26.45" hidden="1" customHeight="1" outlineLevel="1" x14ac:dyDescent="0.25">
      <c r="A43" s="28" t="s">
        <v>42</v>
      </c>
      <c r="B43" s="60"/>
      <c r="C43" s="24"/>
      <c r="D43" s="24"/>
      <c r="E43" s="24"/>
      <c r="F43" s="24"/>
      <c r="G43" s="61"/>
      <c r="H43" s="24"/>
      <c r="I43" s="24"/>
      <c r="J43" s="24"/>
      <c r="K43" s="62"/>
      <c r="L43" s="24"/>
      <c r="M43" s="24"/>
      <c r="N43" s="24"/>
      <c r="O43" s="24"/>
      <c r="P43" s="24"/>
      <c r="Q43" s="24"/>
      <c r="R43" s="24"/>
      <c r="S43" s="24"/>
      <c r="T43" s="24"/>
      <c r="U43" s="63"/>
      <c r="V43" s="24"/>
      <c r="W43" s="24"/>
      <c r="X43" s="64"/>
      <c r="Y43" s="24"/>
      <c r="Z43" s="24"/>
      <c r="AA43" s="24"/>
      <c r="AB43" s="24"/>
      <c r="AC43" s="24"/>
      <c r="AD43" s="58"/>
      <c r="AE43" s="29"/>
    </row>
    <row r="44" spans="1:31" s="23" customFormat="1" ht="26.45" hidden="1" customHeight="1" outlineLevel="1" x14ac:dyDescent="0.25">
      <c r="A44" s="28" t="s">
        <v>49</v>
      </c>
      <c r="B44" s="60"/>
      <c r="C44" s="24"/>
      <c r="D44" s="24"/>
      <c r="E44" s="24"/>
      <c r="F44" s="24"/>
      <c r="G44" s="61"/>
      <c r="H44" s="24"/>
      <c r="I44" s="24"/>
      <c r="J44" s="24"/>
      <c r="K44" s="62"/>
      <c r="L44" s="24"/>
      <c r="M44" s="24"/>
      <c r="N44" s="24"/>
      <c r="O44" s="24"/>
      <c r="P44" s="24"/>
      <c r="Q44" s="24"/>
      <c r="R44" s="24"/>
      <c r="S44" s="24"/>
      <c r="T44" s="24"/>
      <c r="U44" s="63"/>
      <c r="V44" s="24"/>
      <c r="W44" s="24"/>
      <c r="X44" s="64"/>
      <c r="Y44" s="24"/>
      <c r="Z44" s="24"/>
      <c r="AA44" s="24"/>
      <c r="AB44" s="24"/>
      <c r="AC44" s="24"/>
      <c r="AD44" s="58"/>
      <c r="AE44" s="29"/>
    </row>
    <row r="45" spans="1:31" s="23" customFormat="1" ht="26.45" hidden="1" customHeight="1" outlineLevel="1" x14ac:dyDescent="0.25">
      <c r="A45" s="28" t="s">
        <v>43</v>
      </c>
      <c r="B45" s="60"/>
      <c r="C45" s="24"/>
      <c r="D45" s="24"/>
      <c r="E45" s="24"/>
      <c r="F45" s="24"/>
      <c r="G45" s="61"/>
      <c r="H45" s="24"/>
      <c r="I45" s="24"/>
      <c r="J45" s="24"/>
      <c r="K45" s="62"/>
      <c r="L45" s="24"/>
      <c r="M45" s="24"/>
      <c r="N45" s="24"/>
      <c r="O45" s="24"/>
      <c r="P45" s="24"/>
      <c r="Q45" s="24"/>
      <c r="R45" s="24"/>
      <c r="S45" s="24"/>
      <c r="T45" s="24"/>
      <c r="U45" s="63"/>
      <c r="V45" s="24"/>
      <c r="W45" s="24"/>
      <c r="X45" s="64"/>
      <c r="Y45" s="24"/>
      <c r="Z45" s="24"/>
      <c r="AA45" s="24"/>
      <c r="AB45" s="24"/>
      <c r="AC45" s="24"/>
      <c r="AD45" s="58"/>
      <c r="AE45" s="29"/>
    </row>
    <row r="46" spans="1:31" s="23" customFormat="1" ht="26.45" hidden="1" customHeight="1" outlineLevel="1" x14ac:dyDescent="0.25">
      <c r="A46" s="28" t="s">
        <v>44</v>
      </c>
      <c r="B46" s="60"/>
      <c r="C46" s="24"/>
      <c r="D46" s="24"/>
      <c r="E46" s="24"/>
      <c r="F46" s="24"/>
      <c r="G46" s="61"/>
      <c r="H46" s="24"/>
      <c r="I46" s="24"/>
      <c r="J46" s="24"/>
      <c r="K46" s="62"/>
      <c r="L46" s="24"/>
      <c r="M46" s="24"/>
      <c r="N46" s="24"/>
      <c r="O46" s="24"/>
      <c r="P46" s="24"/>
      <c r="Q46" s="24"/>
      <c r="R46" s="24"/>
      <c r="S46" s="24"/>
      <c r="T46" s="24"/>
      <c r="U46" s="63"/>
      <c r="V46" s="24"/>
      <c r="W46" s="24"/>
      <c r="X46" s="64"/>
      <c r="Y46" s="24"/>
      <c r="Z46" s="24"/>
      <c r="AA46" s="24"/>
      <c r="AB46" s="24"/>
      <c r="AC46" s="24"/>
      <c r="AD46" s="58"/>
      <c r="AE46" s="29"/>
    </row>
    <row r="47" spans="1:31" hidden="1" outlineLevel="1" x14ac:dyDescent="0.25"/>
    <row r="48" spans="1:31" ht="15.75" hidden="1" outlineLevel="1" thickBot="1" x14ac:dyDescent="0.3">
      <c r="A48" s="20" t="s">
        <v>45</v>
      </c>
      <c r="B48" s="20"/>
    </row>
    <row r="49" spans="1:31" ht="15.75" hidden="1" outlineLevel="1" thickBot="1" x14ac:dyDescent="0.3">
      <c r="A49" s="18">
        <f>'Total Weekly Time'!$F$10-SUM('Student Time'!C42:F42,'Student Time'!H42:I42,'Student Time'!L42:T42,'Student Time'!V42:W42,'Student Time'!Y42:AC42)</f>
        <v>2500.0000000000005</v>
      </c>
      <c r="B49" s="25"/>
    </row>
    <row r="50" spans="1:31" ht="30.75" hidden="1" customHeight="1" outlineLevel="1" x14ac:dyDescent="0.25">
      <c r="A50" s="65" t="s">
        <v>48</v>
      </c>
      <c r="B50" s="65"/>
      <c r="C50" s="65"/>
      <c r="D50" s="65"/>
      <c r="E50" s="65"/>
      <c r="F50" s="65"/>
      <c r="G50" s="65"/>
      <c r="H50" s="65"/>
      <c r="I50" s="65"/>
      <c r="J50" s="65"/>
      <c r="K50" s="65"/>
    </row>
    <row r="51" spans="1:31" collapsed="1" x14ac:dyDescent="0.25"/>
    <row r="52" spans="1:31" s="32" customFormat="1" ht="14.45" customHeight="1" x14ac:dyDescent="0.25">
      <c r="A52" s="59" t="s">
        <v>77</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row>
    <row r="53" spans="1:31" ht="29.45" hidden="1" customHeight="1" outlineLevel="1" thickBot="1" x14ac:dyDescent="0.3">
      <c r="A53" s="51" t="s">
        <v>78</v>
      </c>
      <c r="B53" s="42"/>
      <c r="C53" s="47" t="s">
        <v>30</v>
      </c>
      <c r="D53" s="47" t="s">
        <v>0</v>
      </c>
      <c r="E53" s="47" t="s">
        <v>1</v>
      </c>
      <c r="F53" s="47" t="s">
        <v>2</v>
      </c>
      <c r="G53" s="44"/>
      <c r="H53" s="45" t="s">
        <v>31</v>
      </c>
      <c r="I53" s="45" t="s">
        <v>32</v>
      </c>
      <c r="J53" s="45" t="s">
        <v>93</v>
      </c>
      <c r="K53" s="44"/>
      <c r="L53" s="48" t="s">
        <v>35</v>
      </c>
      <c r="M53" s="48" t="s">
        <v>4</v>
      </c>
      <c r="N53" s="48" t="s">
        <v>5</v>
      </c>
      <c r="O53" s="48" t="s">
        <v>6</v>
      </c>
      <c r="P53" s="48" t="s">
        <v>3</v>
      </c>
      <c r="Q53" s="48" t="s">
        <v>7</v>
      </c>
      <c r="R53" s="48" t="s">
        <v>21</v>
      </c>
      <c r="S53" s="48" t="s">
        <v>91</v>
      </c>
      <c r="T53" s="48" t="s">
        <v>91</v>
      </c>
      <c r="U53" s="44"/>
      <c r="V53" s="49" t="s">
        <v>37</v>
      </c>
      <c r="W53" s="49" t="s">
        <v>8</v>
      </c>
      <c r="X53" s="44"/>
      <c r="Y53" s="50" t="s">
        <v>34</v>
      </c>
      <c r="Z53" s="50" t="s">
        <v>9</v>
      </c>
      <c r="AA53" s="50" t="s">
        <v>10</v>
      </c>
      <c r="AB53" s="50" t="s">
        <v>33</v>
      </c>
      <c r="AC53" s="50" t="s">
        <v>36</v>
      </c>
    </row>
    <row r="54" spans="1:31" s="23" customFormat="1" ht="26.45" hidden="1" customHeight="1" outlineLevel="1" x14ac:dyDescent="0.25">
      <c r="A54" s="28" t="s">
        <v>41</v>
      </c>
      <c r="B54" s="60" t="s">
        <v>38</v>
      </c>
      <c r="C54" s="46"/>
      <c r="D54" s="46"/>
      <c r="E54" s="46"/>
      <c r="F54" s="46"/>
      <c r="G54" s="61" t="s">
        <v>46</v>
      </c>
      <c r="H54" s="46"/>
      <c r="I54" s="46"/>
      <c r="J54" s="46"/>
      <c r="K54" s="62" t="s">
        <v>39</v>
      </c>
      <c r="L54" s="46"/>
      <c r="M54" s="46"/>
      <c r="N54" s="46"/>
      <c r="O54" s="46"/>
      <c r="P54" s="46"/>
      <c r="Q54" s="46"/>
      <c r="R54" s="46"/>
      <c r="S54" s="46"/>
      <c r="T54" s="46"/>
      <c r="U54" s="63" t="s">
        <v>40</v>
      </c>
      <c r="V54" s="46"/>
      <c r="W54" s="46"/>
      <c r="X54" s="64" t="s">
        <v>47</v>
      </c>
      <c r="Y54" s="46"/>
      <c r="Z54" s="46"/>
      <c r="AA54" s="46"/>
      <c r="AB54" s="46"/>
      <c r="AC54" s="46"/>
      <c r="AD54" s="58"/>
      <c r="AE54" s="29"/>
    </row>
    <row r="55" spans="1:31" s="23" customFormat="1" ht="26.45" hidden="1" customHeight="1" outlineLevel="1" x14ac:dyDescent="0.25">
      <c r="A55" s="28" t="s">
        <v>42</v>
      </c>
      <c r="B55" s="60"/>
      <c r="C55" s="24"/>
      <c r="D55" s="24"/>
      <c r="E55" s="24"/>
      <c r="F55" s="24"/>
      <c r="G55" s="61"/>
      <c r="H55" s="24"/>
      <c r="I55" s="24"/>
      <c r="J55" s="24"/>
      <c r="K55" s="62"/>
      <c r="L55" s="24"/>
      <c r="M55" s="24"/>
      <c r="N55" s="24"/>
      <c r="O55" s="24"/>
      <c r="P55" s="24"/>
      <c r="Q55" s="24"/>
      <c r="R55" s="24"/>
      <c r="S55" s="24"/>
      <c r="T55" s="24"/>
      <c r="U55" s="63"/>
      <c r="V55" s="24"/>
      <c r="W55" s="24"/>
      <c r="X55" s="64"/>
      <c r="Y55" s="24"/>
      <c r="Z55" s="24"/>
      <c r="AA55" s="24"/>
      <c r="AB55" s="24"/>
      <c r="AC55" s="24"/>
      <c r="AD55" s="58"/>
      <c r="AE55" s="29"/>
    </row>
    <row r="56" spans="1:31" s="23" customFormat="1" ht="26.45" hidden="1" customHeight="1" outlineLevel="1" x14ac:dyDescent="0.25">
      <c r="A56" s="28" t="s">
        <v>49</v>
      </c>
      <c r="B56" s="60"/>
      <c r="C56" s="24"/>
      <c r="D56" s="24"/>
      <c r="E56" s="24"/>
      <c r="F56" s="24"/>
      <c r="G56" s="61"/>
      <c r="H56" s="24"/>
      <c r="I56" s="24"/>
      <c r="J56" s="24"/>
      <c r="K56" s="62"/>
      <c r="L56" s="24"/>
      <c r="M56" s="24"/>
      <c r="N56" s="24"/>
      <c r="O56" s="24"/>
      <c r="P56" s="24"/>
      <c r="Q56" s="24"/>
      <c r="R56" s="24"/>
      <c r="S56" s="24"/>
      <c r="T56" s="24"/>
      <c r="U56" s="63"/>
      <c r="V56" s="24"/>
      <c r="W56" s="24"/>
      <c r="X56" s="64"/>
      <c r="Y56" s="24"/>
      <c r="Z56" s="24"/>
      <c r="AA56" s="24"/>
      <c r="AB56" s="24"/>
      <c r="AC56" s="24"/>
      <c r="AD56" s="58"/>
      <c r="AE56" s="29"/>
    </row>
    <row r="57" spans="1:31" s="23" customFormat="1" ht="26.45" hidden="1" customHeight="1" outlineLevel="1" x14ac:dyDescent="0.25">
      <c r="A57" s="28" t="s">
        <v>43</v>
      </c>
      <c r="B57" s="60"/>
      <c r="C57" s="24"/>
      <c r="D57" s="24"/>
      <c r="E57" s="24"/>
      <c r="F57" s="24"/>
      <c r="G57" s="61"/>
      <c r="H57" s="24"/>
      <c r="I57" s="24"/>
      <c r="J57" s="24"/>
      <c r="K57" s="62"/>
      <c r="L57" s="24"/>
      <c r="M57" s="24"/>
      <c r="N57" s="24"/>
      <c r="O57" s="24"/>
      <c r="P57" s="24"/>
      <c r="Q57" s="24"/>
      <c r="R57" s="24"/>
      <c r="S57" s="24"/>
      <c r="T57" s="24"/>
      <c r="U57" s="63"/>
      <c r="V57" s="24"/>
      <c r="W57" s="24"/>
      <c r="X57" s="64"/>
      <c r="Y57" s="24"/>
      <c r="Z57" s="24"/>
      <c r="AA57" s="24"/>
      <c r="AB57" s="24"/>
      <c r="AC57" s="24"/>
      <c r="AD57" s="58"/>
      <c r="AE57" s="29"/>
    </row>
    <row r="58" spans="1:31" s="23" customFormat="1" ht="26.45" hidden="1" customHeight="1" outlineLevel="1" x14ac:dyDescent="0.25">
      <c r="A58" s="28" t="s">
        <v>44</v>
      </c>
      <c r="B58" s="60"/>
      <c r="C58" s="24"/>
      <c r="D58" s="24"/>
      <c r="E58" s="24"/>
      <c r="F58" s="24"/>
      <c r="G58" s="61"/>
      <c r="H58" s="24"/>
      <c r="I58" s="24"/>
      <c r="J58" s="24"/>
      <c r="K58" s="62"/>
      <c r="L58" s="24"/>
      <c r="M58" s="24"/>
      <c r="N58" s="24"/>
      <c r="O58" s="24"/>
      <c r="P58" s="24"/>
      <c r="Q58" s="24"/>
      <c r="R58" s="24"/>
      <c r="S58" s="24"/>
      <c r="T58" s="24"/>
      <c r="U58" s="63"/>
      <c r="V58" s="24"/>
      <c r="W58" s="24"/>
      <c r="X58" s="64"/>
      <c r="Y58" s="24"/>
      <c r="Z58" s="24"/>
      <c r="AA58" s="24"/>
      <c r="AB58" s="24"/>
      <c r="AC58" s="24"/>
      <c r="AD58" s="58"/>
      <c r="AE58" s="29"/>
    </row>
    <row r="59" spans="1:31" hidden="1" outlineLevel="1" x14ac:dyDescent="0.25"/>
    <row r="60" spans="1:31" ht="15.75" hidden="1" outlineLevel="1" thickBot="1" x14ac:dyDescent="0.3">
      <c r="A60" s="20" t="s">
        <v>45</v>
      </c>
      <c r="B60" s="20"/>
    </row>
    <row r="61" spans="1:31" ht="15.75" hidden="1" outlineLevel="1" thickBot="1" x14ac:dyDescent="0.3">
      <c r="A61" s="18">
        <f>'Total Weekly Time'!$F$10-SUM('Student Time'!C54:F54,'Student Time'!H54:I54,'Student Time'!L54:T54,'Student Time'!V54:W54,'Student Time'!Y54:AC54)</f>
        <v>2500.0000000000005</v>
      </c>
      <c r="B61" s="25"/>
    </row>
    <row r="62" spans="1:31" ht="31.5" hidden="1" customHeight="1" outlineLevel="1" x14ac:dyDescent="0.25">
      <c r="A62" s="65" t="s">
        <v>48</v>
      </c>
      <c r="B62" s="65"/>
      <c r="C62" s="65"/>
      <c r="D62" s="65"/>
      <c r="E62" s="65"/>
      <c r="F62" s="65"/>
      <c r="G62" s="65"/>
      <c r="H62" s="65"/>
      <c r="I62" s="65"/>
      <c r="J62" s="65"/>
      <c r="K62" s="65"/>
    </row>
    <row r="63" spans="1:31" collapsed="1" x14ac:dyDescent="0.25"/>
    <row r="64" spans="1:31" s="32" customFormat="1" ht="14.45" customHeight="1" x14ac:dyDescent="0.25">
      <c r="A64" s="59" t="s">
        <v>79</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row>
    <row r="65" spans="1:31" ht="29.45" hidden="1" customHeight="1" outlineLevel="1" thickBot="1" x14ac:dyDescent="0.3">
      <c r="A65" s="51" t="s">
        <v>80</v>
      </c>
      <c r="B65" s="42"/>
      <c r="C65" s="47" t="s">
        <v>30</v>
      </c>
      <c r="D65" s="47" t="s">
        <v>0</v>
      </c>
      <c r="E65" s="47" t="s">
        <v>1</v>
      </c>
      <c r="F65" s="47" t="s">
        <v>2</v>
      </c>
      <c r="G65" s="44"/>
      <c r="H65" s="45" t="s">
        <v>31</v>
      </c>
      <c r="I65" s="45" t="s">
        <v>32</v>
      </c>
      <c r="J65" s="45" t="s">
        <v>93</v>
      </c>
      <c r="K65" s="44"/>
      <c r="L65" s="48" t="s">
        <v>35</v>
      </c>
      <c r="M65" s="48" t="s">
        <v>4</v>
      </c>
      <c r="N65" s="48" t="s">
        <v>5</v>
      </c>
      <c r="O65" s="48" t="s">
        <v>6</v>
      </c>
      <c r="P65" s="48" t="s">
        <v>3</v>
      </c>
      <c r="Q65" s="48" t="s">
        <v>7</v>
      </c>
      <c r="R65" s="48" t="s">
        <v>21</v>
      </c>
      <c r="S65" s="48" t="s">
        <v>91</v>
      </c>
      <c r="T65" s="48" t="s">
        <v>91</v>
      </c>
      <c r="U65" s="44"/>
      <c r="V65" s="49" t="s">
        <v>37</v>
      </c>
      <c r="W65" s="49" t="s">
        <v>8</v>
      </c>
      <c r="X65" s="44"/>
      <c r="Y65" s="50" t="s">
        <v>34</v>
      </c>
      <c r="Z65" s="50" t="s">
        <v>9</v>
      </c>
      <c r="AA65" s="50" t="s">
        <v>10</v>
      </c>
      <c r="AB65" s="50" t="s">
        <v>33</v>
      </c>
      <c r="AC65" s="50" t="s">
        <v>36</v>
      </c>
    </row>
    <row r="66" spans="1:31" s="23" customFormat="1" ht="26.45" hidden="1" customHeight="1" outlineLevel="1" x14ac:dyDescent="0.25">
      <c r="A66" s="28" t="s">
        <v>41</v>
      </c>
      <c r="B66" s="60" t="s">
        <v>38</v>
      </c>
      <c r="C66" s="46"/>
      <c r="D66" s="46"/>
      <c r="E66" s="46"/>
      <c r="F66" s="46"/>
      <c r="G66" s="61" t="s">
        <v>46</v>
      </c>
      <c r="H66" s="46"/>
      <c r="I66" s="46"/>
      <c r="J66" s="46"/>
      <c r="K66" s="62" t="s">
        <v>39</v>
      </c>
      <c r="L66" s="46"/>
      <c r="M66" s="46"/>
      <c r="N66" s="46"/>
      <c r="O66" s="46"/>
      <c r="P66" s="46"/>
      <c r="Q66" s="46"/>
      <c r="R66" s="46"/>
      <c r="S66" s="46"/>
      <c r="T66" s="46"/>
      <c r="U66" s="63" t="s">
        <v>40</v>
      </c>
      <c r="V66" s="46"/>
      <c r="W66" s="46"/>
      <c r="X66" s="64" t="s">
        <v>47</v>
      </c>
      <c r="Y66" s="46"/>
      <c r="Z66" s="46"/>
      <c r="AA66" s="46"/>
      <c r="AB66" s="46"/>
      <c r="AC66" s="46"/>
      <c r="AD66" s="58"/>
      <c r="AE66" s="29"/>
    </row>
    <row r="67" spans="1:31" s="23" customFormat="1" ht="26.45" hidden="1" customHeight="1" outlineLevel="1" x14ac:dyDescent="0.25">
      <c r="A67" s="28" t="s">
        <v>42</v>
      </c>
      <c r="B67" s="60"/>
      <c r="C67" s="24"/>
      <c r="D67" s="24"/>
      <c r="E67" s="24"/>
      <c r="F67" s="24"/>
      <c r="G67" s="61"/>
      <c r="H67" s="24"/>
      <c r="I67" s="24"/>
      <c r="J67" s="24"/>
      <c r="K67" s="62"/>
      <c r="L67" s="24"/>
      <c r="M67" s="24"/>
      <c r="N67" s="24"/>
      <c r="O67" s="24"/>
      <c r="P67" s="24"/>
      <c r="Q67" s="24"/>
      <c r="R67" s="24"/>
      <c r="S67" s="24"/>
      <c r="T67" s="24"/>
      <c r="U67" s="63"/>
      <c r="V67" s="24"/>
      <c r="W67" s="24"/>
      <c r="X67" s="64"/>
      <c r="Y67" s="24"/>
      <c r="Z67" s="24"/>
      <c r="AA67" s="24"/>
      <c r="AB67" s="24"/>
      <c r="AC67" s="24"/>
      <c r="AD67" s="58"/>
      <c r="AE67" s="29"/>
    </row>
    <row r="68" spans="1:31" s="23" customFormat="1" ht="26.45" hidden="1" customHeight="1" outlineLevel="1" x14ac:dyDescent="0.25">
      <c r="A68" s="28" t="s">
        <v>49</v>
      </c>
      <c r="B68" s="60"/>
      <c r="C68" s="24"/>
      <c r="D68" s="24"/>
      <c r="E68" s="24"/>
      <c r="F68" s="24"/>
      <c r="G68" s="61"/>
      <c r="H68" s="24"/>
      <c r="I68" s="24"/>
      <c r="J68" s="24"/>
      <c r="K68" s="62"/>
      <c r="L68" s="24"/>
      <c r="M68" s="24"/>
      <c r="N68" s="24"/>
      <c r="O68" s="24"/>
      <c r="P68" s="24"/>
      <c r="Q68" s="24"/>
      <c r="R68" s="24"/>
      <c r="S68" s="24"/>
      <c r="T68" s="24"/>
      <c r="U68" s="63"/>
      <c r="V68" s="24"/>
      <c r="W68" s="24"/>
      <c r="X68" s="64"/>
      <c r="Y68" s="24"/>
      <c r="Z68" s="24"/>
      <c r="AA68" s="24"/>
      <c r="AB68" s="24"/>
      <c r="AC68" s="24"/>
      <c r="AD68" s="58"/>
      <c r="AE68" s="29"/>
    </row>
    <row r="69" spans="1:31" s="23" customFormat="1" ht="26.45" hidden="1" customHeight="1" outlineLevel="1" x14ac:dyDescent="0.25">
      <c r="A69" s="28" t="s">
        <v>43</v>
      </c>
      <c r="B69" s="60"/>
      <c r="C69" s="24"/>
      <c r="D69" s="24"/>
      <c r="E69" s="24"/>
      <c r="F69" s="24"/>
      <c r="G69" s="61"/>
      <c r="H69" s="24"/>
      <c r="I69" s="24"/>
      <c r="J69" s="24"/>
      <c r="K69" s="62"/>
      <c r="L69" s="24"/>
      <c r="M69" s="24"/>
      <c r="N69" s="24"/>
      <c r="O69" s="24"/>
      <c r="P69" s="24"/>
      <c r="Q69" s="24"/>
      <c r="R69" s="24"/>
      <c r="S69" s="24"/>
      <c r="T69" s="24"/>
      <c r="U69" s="63"/>
      <c r="V69" s="24"/>
      <c r="W69" s="24"/>
      <c r="X69" s="64"/>
      <c r="Y69" s="24"/>
      <c r="Z69" s="24"/>
      <c r="AA69" s="24"/>
      <c r="AB69" s="24"/>
      <c r="AC69" s="24"/>
      <c r="AD69" s="58"/>
      <c r="AE69" s="29"/>
    </row>
    <row r="70" spans="1:31" s="23" customFormat="1" ht="26.45" hidden="1" customHeight="1" outlineLevel="1" x14ac:dyDescent="0.25">
      <c r="A70" s="28" t="s">
        <v>44</v>
      </c>
      <c r="B70" s="60"/>
      <c r="C70" s="24"/>
      <c r="D70" s="24"/>
      <c r="E70" s="24"/>
      <c r="F70" s="24"/>
      <c r="G70" s="61"/>
      <c r="H70" s="24"/>
      <c r="I70" s="24"/>
      <c r="J70" s="24"/>
      <c r="K70" s="62"/>
      <c r="L70" s="24"/>
      <c r="M70" s="24"/>
      <c r="N70" s="24"/>
      <c r="O70" s="24"/>
      <c r="P70" s="24"/>
      <c r="Q70" s="24"/>
      <c r="R70" s="24"/>
      <c r="S70" s="24"/>
      <c r="T70" s="24"/>
      <c r="U70" s="63"/>
      <c r="V70" s="24"/>
      <c r="W70" s="24"/>
      <c r="X70" s="64"/>
      <c r="Y70" s="24"/>
      <c r="Z70" s="24"/>
      <c r="AA70" s="24"/>
      <c r="AB70" s="24"/>
      <c r="AC70" s="24"/>
      <c r="AD70" s="58"/>
      <c r="AE70" s="29"/>
    </row>
    <row r="71" spans="1:31" hidden="1" outlineLevel="1" x14ac:dyDescent="0.25"/>
    <row r="72" spans="1:31" ht="15.75" hidden="1" outlineLevel="1" thickBot="1" x14ac:dyDescent="0.3">
      <c r="A72" s="20" t="s">
        <v>45</v>
      </c>
      <c r="B72" s="20"/>
    </row>
    <row r="73" spans="1:31" ht="15.75" hidden="1" outlineLevel="1" thickBot="1" x14ac:dyDescent="0.3">
      <c r="A73" s="18">
        <f>'Total Weekly Time'!$F$10-SUM('Student Time'!C66:F66,'Student Time'!H66:I66,'Student Time'!L66:T66,'Student Time'!V66:W66,'Student Time'!Y66:AC66)</f>
        <v>2500.0000000000005</v>
      </c>
      <c r="B73" s="25"/>
    </row>
    <row r="74" spans="1:31" ht="35.25" hidden="1" customHeight="1" outlineLevel="1" x14ac:dyDescent="0.25">
      <c r="A74" s="65" t="s">
        <v>48</v>
      </c>
      <c r="B74" s="65"/>
      <c r="C74" s="65"/>
      <c r="D74" s="65"/>
      <c r="E74" s="65"/>
      <c r="F74" s="65"/>
      <c r="G74" s="65"/>
      <c r="H74" s="65"/>
      <c r="I74" s="65"/>
      <c r="J74" s="65"/>
      <c r="K74" s="65"/>
    </row>
    <row r="75" spans="1:31" collapsed="1" x14ac:dyDescent="0.25"/>
    <row r="76" spans="1:31" s="32" customFormat="1" ht="14.45" customHeight="1" x14ac:dyDescent="0.25">
      <c r="A76" s="59" t="s">
        <v>81</v>
      </c>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row>
    <row r="77" spans="1:31" ht="29.45" hidden="1" customHeight="1" outlineLevel="1" thickBot="1" x14ac:dyDescent="0.3">
      <c r="A77" s="51" t="s">
        <v>82</v>
      </c>
      <c r="B77" s="42"/>
      <c r="C77" s="47" t="s">
        <v>30</v>
      </c>
      <c r="D77" s="47" t="s">
        <v>0</v>
      </c>
      <c r="E77" s="47" t="s">
        <v>1</v>
      </c>
      <c r="F77" s="47" t="s">
        <v>2</v>
      </c>
      <c r="G77" s="44"/>
      <c r="H77" s="45" t="s">
        <v>31</v>
      </c>
      <c r="I77" s="45" t="s">
        <v>32</v>
      </c>
      <c r="J77" s="45" t="s">
        <v>93</v>
      </c>
      <c r="K77" s="44"/>
      <c r="L77" s="48" t="s">
        <v>35</v>
      </c>
      <c r="M77" s="48" t="s">
        <v>4</v>
      </c>
      <c r="N77" s="48" t="s">
        <v>5</v>
      </c>
      <c r="O77" s="48" t="s">
        <v>6</v>
      </c>
      <c r="P77" s="48" t="s">
        <v>3</v>
      </c>
      <c r="Q77" s="48" t="s">
        <v>7</v>
      </c>
      <c r="R77" s="48" t="s">
        <v>21</v>
      </c>
      <c r="S77" s="48" t="s">
        <v>91</v>
      </c>
      <c r="T77" s="48" t="s">
        <v>91</v>
      </c>
      <c r="U77" s="44"/>
      <c r="V77" s="49" t="s">
        <v>37</v>
      </c>
      <c r="W77" s="49" t="s">
        <v>8</v>
      </c>
      <c r="X77" s="44"/>
      <c r="Y77" s="50" t="s">
        <v>34</v>
      </c>
      <c r="Z77" s="50" t="s">
        <v>9</v>
      </c>
      <c r="AA77" s="50" t="s">
        <v>10</v>
      </c>
      <c r="AB77" s="50" t="s">
        <v>33</v>
      </c>
      <c r="AC77" s="50" t="s">
        <v>36</v>
      </c>
    </row>
    <row r="78" spans="1:31" s="23" customFormat="1" ht="26.45" hidden="1" customHeight="1" outlineLevel="1" x14ac:dyDescent="0.25">
      <c r="A78" s="28" t="s">
        <v>41</v>
      </c>
      <c r="B78" s="60" t="s">
        <v>38</v>
      </c>
      <c r="C78" s="46"/>
      <c r="D78" s="46"/>
      <c r="E78" s="46"/>
      <c r="F78" s="46"/>
      <c r="G78" s="61" t="s">
        <v>46</v>
      </c>
      <c r="H78" s="46"/>
      <c r="I78" s="46"/>
      <c r="J78" s="46"/>
      <c r="K78" s="62" t="s">
        <v>39</v>
      </c>
      <c r="L78" s="46"/>
      <c r="M78" s="46"/>
      <c r="N78" s="46"/>
      <c r="O78" s="46"/>
      <c r="P78" s="46"/>
      <c r="Q78" s="46"/>
      <c r="R78" s="46"/>
      <c r="S78" s="46"/>
      <c r="T78" s="46"/>
      <c r="U78" s="63" t="s">
        <v>40</v>
      </c>
      <c r="V78" s="46"/>
      <c r="W78" s="46"/>
      <c r="X78" s="64" t="s">
        <v>47</v>
      </c>
      <c r="Y78" s="46"/>
      <c r="Z78" s="46"/>
      <c r="AA78" s="46"/>
      <c r="AB78" s="46"/>
      <c r="AC78" s="46"/>
      <c r="AD78" s="58"/>
      <c r="AE78" s="29"/>
    </row>
    <row r="79" spans="1:31" s="23" customFormat="1" ht="26.45" hidden="1" customHeight="1" outlineLevel="1" x14ac:dyDescent="0.25">
      <c r="A79" s="28" t="s">
        <v>42</v>
      </c>
      <c r="B79" s="60"/>
      <c r="C79" s="24"/>
      <c r="D79" s="24"/>
      <c r="E79" s="24"/>
      <c r="F79" s="24"/>
      <c r="G79" s="61"/>
      <c r="H79" s="24"/>
      <c r="I79" s="24"/>
      <c r="J79" s="24"/>
      <c r="K79" s="62"/>
      <c r="L79" s="24"/>
      <c r="M79" s="24"/>
      <c r="N79" s="24"/>
      <c r="O79" s="24"/>
      <c r="P79" s="24"/>
      <c r="Q79" s="24"/>
      <c r="R79" s="24"/>
      <c r="S79" s="24"/>
      <c r="T79" s="24"/>
      <c r="U79" s="63"/>
      <c r="V79" s="24"/>
      <c r="W79" s="24"/>
      <c r="X79" s="64"/>
      <c r="Y79" s="24"/>
      <c r="Z79" s="24"/>
      <c r="AA79" s="24"/>
      <c r="AB79" s="24"/>
      <c r="AC79" s="24"/>
      <c r="AD79" s="58"/>
      <c r="AE79" s="29"/>
    </row>
    <row r="80" spans="1:31" s="23" customFormat="1" ht="26.45" hidden="1" customHeight="1" outlineLevel="1" x14ac:dyDescent="0.25">
      <c r="A80" s="28" t="s">
        <v>49</v>
      </c>
      <c r="B80" s="60"/>
      <c r="C80" s="24"/>
      <c r="D80" s="24"/>
      <c r="E80" s="24"/>
      <c r="F80" s="24"/>
      <c r="G80" s="61"/>
      <c r="H80" s="24"/>
      <c r="I80" s="24"/>
      <c r="J80" s="24"/>
      <c r="K80" s="62"/>
      <c r="L80" s="24"/>
      <c r="M80" s="24"/>
      <c r="N80" s="24"/>
      <c r="O80" s="24"/>
      <c r="P80" s="24"/>
      <c r="Q80" s="24"/>
      <c r="R80" s="24"/>
      <c r="S80" s="24"/>
      <c r="T80" s="24"/>
      <c r="U80" s="63"/>
      <c r="V80" s="24"/>
      <c r="W80" s="24"/>
      <c r="X80" s="64"/>
      <c r="Y80" s="24"/>
      <c r="Z80" s="24"/>
      <c r="AA80" s="24"/>
      <c r="AB80" s="24"/>
      <c r="AC80" s="24"/>
      <c r="AD80" s="58"/>
      <c r="AE80" s="29"/>
    </row>
    <row r="81" spans="1:31" s="23" customFormat="1" ht="26.45" hidden="1" customHeight="1" outlineLevel="1" x14ac:dyDescent="0.25">
      <c r="A81" s="28" t="s">
        <v>43</v>
      </c>
      <c r="B81" s="60"/>
      <c r="C81" s="24"/>
      <c r="D81" s="24"/>
      <c r="E81" s="24"/>
      <c r="F81" s="24"/>
      <c r="G81" s="61"/>
      <c r="H81" s="24"/>
      <c r="I81" s="24"/>
      <c r="J81" s="24"/>
      <c r="K81" s="62"/>
      <c r="L81" s="24"/>
      <c r="M81" s="24"/>
      <c r="N81" s="24"/>
      <c r="O81" s="24"/>
      <c r="P81" s="24"/>
      <c r="Q81" s="24"/>
      <c r="R81" s="24"/>
      <c r="S81" s="24"/>
      <c r="T81" s="24"/>
      <c r="U81" s="63"/>
      <c r="V81" s="24"/>
      <c r="W81" s="24"/>
      <c r="X81" s="64"/>
      <c r="Y81" s="24"/>
      <c r="Z81" s="24"/>
      <c r="AA81" s="24"/>
      <c r="AB81" s="24"/>
      <c r="AC81" s="24"/>
      <c r="AD81" s="58"/>
      <c r="AE81" s="29"/>
    </row>
    <row r="82" spans="1:31" s="23" customFormat="1" ht="26.45" hidden="1" customHeight="1" outlineLevel="1" x14ac:dyDescent="0.25">
      <c r="A82" s="28" t="s">
        <v>44</v>
      </c>
      <c r="B82" s="60"/>
      <c r="C82" s="24"/>
      <c r="D82" s="24"/>
      <c r="E82" s="24"/>
      <c r="F82" s="24"/>
      <c r="G82" s="61"/>
      <c r="H82" s="24"/>
      <c r="I82" s="24"/>
      <c r="J82" s="24"/>
      <c r="K82" s="62"/>
      <c r="L82" s="24"/>
      <c r="M82" s="24"/>
      <c r="N82" s="24"/>
      <c r="O82" s="24"/>
      <c r="P82" s="24"/>
      <c r="Q82" s="24"/>
      <c r="R82" s="24"/>
      <c r="S82" s="24"/>
      <c r="T82" s="24"/>
      <c r="U82" s="63"/>
      <c r="V82" s="24"/>
      <c r="W82" s="24"/>
      <c r="X82" s="64"/>
      <c r="Y82" s="24"/>
      <c r="Z82" s="24"/>
      <c r="AA82" s="24"/>
      <c r="AB82" s="24"/>
      <c r="AC82" s="24"/>
      <c r="AD82" s="58"/>
      <c r="AE82" s="29"/>
    </row>
    <row r="83" spans="1:31" hidden="1" outlineLevel="1" x14ac:dyDescent="0.25"/>
    <row r="84" spans="1:31" ht="15.75" hidden="1" outlineLevel="1" thickBot="1" x14ac:dyDescent="0.3">
      <c r="A84" s="20" t="s">
        <v>45</v>
      </c>
      <c r="B84" s="20"/>
    </row>
    <row r="85" spans="1:31" ht="15.75" hidden="1" outlineLevel="1" thickBot="1" x14ac:dyDescent="0.3">
      <c r="A85" s="18">
        <f>'Total Weekly Time'!$F$10-SUM('Student Time'!C78:F78,'Student Time'!H78:I78,'Student Time'!L78:T78,'Student Time'!V78:W78,'Student Time'!Y78:AC78)</f>
        <v>2500.0000000000005</v>
      </c>
      <c r="B85" s="25"/>
    </row>
    <row r="86" spans="1:31" ht="36" hidden="1" customHeight="1" outlineLevel="1" x14ac:dyDescent="0.25">
      <c r="A86" s="65" t="s">
        <v>48</v>
      </c>
      <c r="B86" s="65"/>
      <c r="C86" s="65"/>
      <c r="D86" s="65"/>
      <c r="E86" s="65"/>
      <c r="F86" s="65"/>
      <c r="G86" s="65"/>
      <c r="H86" s="65"/>
      <c r="I86" s="65"/>
      <c r="J86" s="65"/>
      <c r="K86" s="65"/>
    </row>
    <row r="87" spans="1:31" collapsed="1" x14ac:dyDescent="0.25"/>
    <row r="88" spans="1:31" s="32" customFormat="1" ht="14.45" customHeight="1" x14ac:dyDescent="0.25">
      <c r="A88" s="59" t="s">
        <v>83</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row>
    <row r="89" spans="1:31" ht="29.45" hidden="1" customHeight="1" outlineLevel="1" thickBot="1" x14ac:dyDescent="0.3">
      <c r="A89" s="51" t="s">
        <v>84</v>
      </c>
      <c r="B89" s="42"/>
      <c r="C89" s="47" t="s">
        <v>30</v>
      </c>
      <c r="D89" s="47" t="s">
        <v>0</v>
      </c>
      <c r="E89" s="47" t="s">
        <v>1</v>
      </c>
      <c r="F89" s="47" t="s">
        <v>2</v>
      </c>
      <c r="G89" s="44"/>
      <c r="H89" s="45" t="s">
        <v>31</v>
      </c>
      <c r="I89" s="45" t="s">
        <v>32</v>
      </c>
      <c r="J89" s="45" t="s">
        <v>93</v>
      </c>
      <c r="K89" s="44"/>
      <c r="L89" s="48" t="s">
        <v>35</v>
      </c>
      <c r="M89" s="48" t="s">
        <v>4</v>
      </c>
      <c r="N89" s="48" t="s">
        <v>5</v>
      </c>
      <c r="O89" s="48" t="s">
        <v>6</v>
      </c>
      <c r="P89" s="48" t="s">
        <v>3</v>
      </c>
      <c r="Q89" s="48" t="s">
        <v>7</v>
      </c>
      <c r="R89" s="48" t="s">
        <v>21</v>
      </c>
      <c r="S89" s="48" t="s">
        <v>91</v>
      </c>
      <c r="T89" s="48" t="s">
        <v>91</v>
      </c>
      <c r="U89" s="44"/>
      <c r="V89" s="49" t="s">
        <v>37</v>
      </c>
      <c r="W89" s="49" t="s">
        <v>8</v>
      </c>
      <c r="X89" s="44"/>
      <c r="Y89" s="50" t="s">
        <v>34</v>
      </c>
      <c r="Z89" s="50" t="s">
        <v>9</v>
      </c>
      <c r="AA89" s="50" t="s">
        <v>10</v>
      </c>
      <c r="AB89" s="50" t="s">
        <v>33</v>
      </c>
      <c r="AC89" s="50" t="s">
        <v>36</v>
      </c>
    </row>
    <row r="90" spans="1:31" s="23" customFormat="1" ht="26.45" hidden="1" customHeight="1" outlineLevel="1" x14ac:dyDescent="0.25">
      <c r="A90" s="28" t="s">
        <v>41</v>
      </c>
      <c r="B90" s="60" t="s">
        <v>38</v>
      </c>
      <c r="C90" s="46"/>
      <c r="D90" s="46"/>
      <c r="E90" s="46"/>
      <c r="F90" s="46"/>
      <c r="G90" s="61" t="s">
        <v>46</v>
      </c>
      <c r="H90" s="46"/>
      <c r="I90" s="46"/>
      <c r="J90" s="46"/>
      <c r="K90" s="62" t="s">
        <v>39</v>
      </c>
      <c r="L90" s="46"/>
      <c r="M90" s="46"/>
      <c r="N90" s="46"/>
      <c r="O90" s="46"/>
      <c r="P90" s="46"/>
      <c r="Q90" s="46"/>
      <c r="R90" s="46"/>
      <c r="S90" s="46"/>
      <c r="T90" s="46"/>
      <c r="U90" s="63" t="s">
        <v>40</v>
      </c>
      <c r="V90" s="46"/>
      <c r="W90" s="46"/>
      <c r="X90" s="64" t="s">
        <v>47</v>
      </c>
      <c r="Y90" s="46"/>
      <c r="Z90" s="46"/>
      <c r="AA90" s="46"/>
      <c r="AB90" s="46"/>
      <c r="AC90" s="46"/>
      <c r="AD90" s="58"/>
      <c r="AE90" s="29"/>
    </row>
    <row r="91" spans="1:31" s="23" customFormat="1" ht="26.45" hidden="1" customHeight="1" outlineLevel="1" x14ac:dyDescent="0.25">
      <c r="A91" s="28" t="s">
        <v>42</v>
      </c>
      <c r="B91" s="60"/>
      <c r="C91" s="24"/>
      <c r="D91" s="24"/>
      <c r="E91" s="24"/>
      <c r="F91" s="24"/>
      <c r="G91" s="61"/>
      <c r="H91" s="24"/>
      <c r="I91" s="24"/>
      <c r="J91" s="24"/>
      <c r="K91" s="62"/>
      <c r="L91" s="24"/>
      <c r="M91" s="24"/>
      <c r="N91" s="24"/>
      <c r="O91" s="24"/>
      <c r="P91" s="24"/>
      <c r="Q91" s="24"/>
      <c r="R91" s="24"/>
      <c r="S91" s="24"/>
      <c r="T91" s="24"/>
      <c r="U91" s="63"/>
      <c r="V91" s="24"/>
      <c r="W91" s="24"/>
      <c r="X91" s="64"/>
      <c r="Y91" s="24"/>
      <c r="Z91" s="24"/>
      <c r="AA91" s="24"/>
      <c r="AB91" s="24"/>
      <c r="AC91" s="24"/>
      <c r="AD91" s="58"/>
      <c r="AE91" s="29"/>
    </row>
    <row r="92" spans="1:31" s="23" customFormat="1" ht="26.45" hidden="1" customHeight="1" outlineLevel="1" x14ac:dyDescent="0.25">
      <c r="A92" s="28" t="s">
        <v>49</v>
      </c>
      <c r="B92" s="60"/>
      <c r="C92" s="24"/>
      <c r="D92" s="24"/>
      <c r="E92" s="24"/>
      <c r="F92" s="24"/>
      <c r="G92" s="61"/>
      <c r="H92" s="24"/>
      <c r="I92" s="24"/>
      <c r="J92" s="24"/>
      <c r="K92" s="62"/>
      <c r="L92" s="24"/>
      <c r="M92" s="24"/>
      <c r="N92" s="24"/>
      <c r="O92" s="24"/>
      <c r="P92" s="24"/>
      <c r="Q92" s="24"/>
      <c r="R92" s="24"/>
      <c r="S92" s="24"/>
      <c r="T92" s="24"/>
      <c r="U92" s="63"/>
      <c r="V92" s="24"/>
      <c r="W92" s="24"/>
      <c r="X92" s="64"/>
      <c r="Y92" s="24"/>
      <c r="Z92" s="24"/>
      <c r="AA92" s="24"/>
      <c r="AB92" s="24"/>
      <c r="AC92" s="24"/>
      <c r="AD92" s="58"/>
      <c r="AE92" s="29"/>
    </row>
    <row r="93" spans="1:31" s="23" customFormat="1" ht="26.45" hidden="1" customHeight="1" outlineLevel="1" x14ac:dyDescent="0.25">
      <c r="A93" s="28" t="s">
        <v>43</v>
      </c>
      <c r="B93" s="60"/>
      <c r="C93" s="24"/>
      <c r="D93" s="24"/>
      <c r="E93" s="24"/>
      <c r="F93" s="24"/>
      <c r="G93" s="61"/>
      <c r="H93" s="24"/>
      <c r="I93" s="24"/>
      <c r="J93" s="24"/>
      <c r="K93" s="62"/>
      <c r="L93" s="24"/>
      <c r="M93" s="24"/>
      <c r="N93" s="24"/>
      <c r="O93" s="24"/>
      <c r="P93" s="24"/>
      <c r="Q93" s="24"/>
      <c r="R93" s="24"/>
      <c r="S93" s="24"/>
      <c r="T93" s="24"/>
      <c r="U93" s="63"/>
      <c r="V93" s="24"/>
      <c r="W93" s="24"/>
      <c r="X93" s="64"/>
      <c r="Y93" s="24"/>
      <c r="Z93" s="24"/>
      <c r="AA93" s="24"/>
      <c r="AB93" s="24"/>
      <c r="AC93" s="24"/>
      <c r="AD93" s="58"/>
      <c r="AE93" s="29"/>
    </row>
    <row r="94" spans="1:31" s="23" customFormat="1" ht="26.45" hidden="1" customHeight="1" outlineLevel="1" x14ac:dyDescent="0.25">
      <c r="A94" s="28" t="s">
        <v>44</v>
      </c>
      <c r="B94" s="60"/>
      <c r="C94" s="24"/>
      <c r="D94" s="24"/>
      <c r="E94" s="24"/>
      <c r="F94" s="24"/>
      <c r="G94" s="61"/>
      <c r="H94" s="24"/>
      <c r="I94" s="24"/>
      <c r="J94" s="24"/>
      <c r="K94" s="62"/>
      <c r="L94" s="24"/>
      <c r="M94" s="24"/>
      <c r="N94" s="24"/>
      <c r="O94" s="24"/>
      <c r="P94" s="24"/>
      <c r="Q94" s="24"/>
      <c r="R94" s="24"/>
      <c r="S94" s="24"/>
      <c r="T94" s="24"/>
      <c r="U94" s="63"/>
      <c r="V94" s="24"/>
      <c r="W94" s="24"/>
      <c r="X94" s="64"/>
      <c r="Y94" s="24"/>
      <c r="Z94" s="24"/>
      <c r="AA94" s="24"/>
      <c r="AB94" s="24"/>
      <c r="AC94" s="24"/>
      <c r="AD94" s="58"/>
      <c r="AE94" s="29"/>
    </row>
    <row r="95" spans="1:31" hidden="1" outlineLevel="1" x14ac:dyDescent="0.25"/>
    <row r="96" spans="1:31" ht="15.75" hidden="1" outlineLevel="1" thickBot="1" x14ac:dyDescent="0.3">
      <c r="A96" s="20" t="s">
        <v>45</v>
      </c>
      <c r="B96" s="20"/>
    </row>
    <row r="97" spans="1:31" ht="15.75" hidden="1" outlineLevel="1" thickBot="1" x14ac:dyDescent="0.3">
      <c r="A97" s="18">
        <f>'Total Weekly Time'!$F$10-SUM('Student Time'!C90:F90,'Student Time'!H90:I90,'Student Time'!L90:T90,'Student Time'!V90:W90,'Student Time'!Y90:AC90)</f>
        <v>2500.0000000000005</v>
      </c>
      <c r="B97" s="25"/>
    </row>
    <row r="98" spans="1:31" ht="44.25" hidden="1" customHeight="1" outlineLevel="1" x14ac:dyDescent="0.25">
      <c r="A98" s="65" t="s">
        <v>48</v>
      </c>
      <c r="B98" s="65"/>
      <c r="C98" s="65"/>
      <c r="D98" s="65"/>
      <c r="E98" s="65"/>
      <c r="F98" s="65"/>
      <c r="G98" s="65"/>
      <c r="H98" s="65"/>
      <c r="I98" s="65"/>
      <c r="J98" s="65"/>
      <c r="K98" s="65"/>
    </row>
    <row r="99" spans="1:31" collapsed="1" x14ac:dyDescent="0.25"/>
    <row r="100" spans="1:31" s="32" customFormat="1" ht="14.45" customHeight="1" x14ac:dyDescent="0.25">
      <c r="A100" s="59" t="s">
        <v>85</v>
      </c>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row>
    <row r="101" spans="1:31" ht="29.45" hidden="1" customHeight="1" outlineLevel="1" thickBot="1" x14ac:dyDescent="0.3">
      <c r="A101" s="51" t="s">
        <v>86</v>
      </c>
      <c r="B101" s="42"/>
      <c r="C101" s="47" t="s">
        <v>30</v>
      </c>
      <c r="D101" s="47" t="s">
        <v>0</v>
      </c>
      <c r="E101" s="47" t="s">
        <v>1</v>
      </c>
      <c r="F101" s="47" t="s">
        <v>2</v>
      </c>
      <c r="G101" s="44"/>
      <c r="H101" s="45" t="s">
        <v>31</v>
      </c>
      <c r="I101" s="45" t="s">
        <v>32</v>
      </c>
      <c r="J101" s="45" t="s">
        <v>93</v>
      </c>
      <c r="K101" s="44"/>
      <c r="L101" s="48" t="s">
        <v>35</v>
      </c>
      <c r="M101" s="48" t="s">
        <v>4</v>
      </c>
      <c r="N101" s="48" t="s">
        <v>5</v>
      </c>
      <c r="O101" s="48" t="s">
        <v>6</v>
      </c>
      <c r="P101" s="48" t="s">
        <v>3</v>
      </c>
      <c r="Q101" s="48" t="s">
        <v>7</v>
      </c>
      <c r="R101" s="48" t="s">
        <v>21</v>
      </c>
      <c r="S101" s="48" t="s">
        <v>91</v>
      </c>
      <c r="T101" s="48" t="s">
        <v>91</v>
      </c>
      <c r="U101" s="44"/>
      <c r="V101" s="49" t="s">
        <v>37</v>
      </c>
      <c r="W101" s="49" t="s">
        <v>8</v>
      </c>
      <c r="X101" s="44"/>
      <c r="Y101" s="50" t="s">
        <v>34</v>
      </c>
      <c r="Z101" s="50" t="s">
        <v>9</v>
      </c>
      <c r="AA101" s="50" t="s">
        <v>10</v>
      </c>
      <c r="AB101" s="50" t="s">
        <v>33</v>
      </c>
      <c r="AC101" s="50" t="s">
        <v>36</v>
      </c>
    </row>
    <row r="102" spans="1:31" s="23" customFormat="1" ht="26.45" hidden="1" customHeight="1" outlineLevel="1" x14ac:dyDescent="0.25">
      <c r="A102" s="28" t="s">
        <v>41</v>
      </c>
      <c r="B102" s="60" t="s">
        <v>38</v>
      </c>
      <c r="C102" s="46"/>
      <c r="D102" s="46"/>
      <c r="E102" s="46"/>
      <c r="F102" s="46"/>
      <c r="G102" s="61" t="s">
        <v>46</v>
      </c>
      <c r="H102" s="46"/>
      <c r="I102" s="46"/>
      <c r="J102" s="46"/>
      <c r="K102" s="62" t="s">
        <v>39</v>
      </c>
      <c r="L102" s="46"/>
      <c r="M102" s="46"/>
      <c r="N102" s="46"/>
      <c r="O102" s="46"/>
      <c r="P102" s="46"/>
      <c r="Q102" s="46"/>
      <c r="R102" s="46"/>
      <c r="S102" s="46"/>
      <c r="T102" s="46"/>
      <c r="U102" s="63" t="s">
        <v>40</v>
      </c>
      <c r="V102" s="46"/>
      <c r="W102" s="46"/>
      <c r="X102" s="64" t="s">
        <v>47</v>
      </c>
      <c r="Y102" s="46"/>
      <c r="Z102" s="46"/>
      <c r="AA102" s="46"/>
      <c r="AB102" s="46"/>
      <c r="AC102" s="46"/>
      <c r="AD102" s="58"/>
      <c r="AE102" s="29"/>
    </row>
    <row r="103" spans="1:31" s="23" customFormat="1" ht="26.45" hidden="1" customHeight="1" outlineLevel="1" x14ac:dyDescent="0.25">
      <c r="A103" s="28" t="s">
        <v>42</v>
      </c>
      <c r="B103" s="60"/>
      <c r="C103" s="24"/>
      <c r="D103" s="24"/>
      <c r="E103" s="24"/>
      <c r="F103" s="24"/>
      <c r="G103" s="61"/>
      <c r="H103" s="24"/>
      <c r="I103" s="24"/>
      <c r="J103" s="24"/>
      <c r="K103" s="62"/>
      <c r="L103" s="24"/>
      <c r="M103" s="24"/>
      <c r="N103" s="24"/>
      <c r="O103" s="24"/>
      <c r="P103" s="24"/>
      <c r="Q103" s="24"/>
      <c r="R103" s="24"/>
      <c r="S103" s="24"/>
      <c r="T103" s="24"/>
      <c r="U103" s="63"/>
      <c r="V103" s="24"/>
      <c r="W103" s="24"/>
      <c r="X103" s="64"/>
      <c r="Y103" s="24"/>
      <c r="Z103" s="24"/>
      <c r="AA103" s="24"/>
      <c r="AB103" s="24"/>
      <c r="AC103" s="24"/>
      <c r="AD103" s="58"/>
      <c r="AE103" s="29"/>
    </row>
    <row r="104" spans="1:31" s="23" customFormat="1" ht="26.45" hidden="1" customHeight="1" outlineLevel="1" x14ac:dyDescent="0.25">
      <c r="A104" s="28" t="s">
        <v>49</v>
      </c>
      <c r="B104" s="60"/>
      <c r="C104" s="24"/>
      <c r="D104" s="24"/>
      <c r="E104" s="24"/>
      <c r="F104" s="24"/>
      <c r="G104" s="61"/>
      <c r="H104" s="24"/>
      <c r="I104" s="24"/>
      <c r="J104" s="24"/>
      <c r="K104" s="62"/>
      <c r="L104" s="24"/>
      <c r="M104" s="24"/>
      <c r="N104" s="24"/>
      <c r="O104" s="24"/>
      <c r="P104" s="24"/>
      <c r="Q104" s="24"/>
      <c r="R104" s="24"/>
      <c r="S104" s="24"/>
      <c r="T104" s="24"/>
      <c r="U104" s="63"/>
      <c r="V104" s="24"/>
      <c r="W104" s="24"/>
      <c r="X104" s="64"/>
      <c r="Y104" s="24"/>
      <c r="Z104" s="24"/>
      <c r="AA104" s="24"/>
      <c r="AB104" s="24"/>
      <c r="AC104" s="24"/>
      <c r="AD104" s="58"/>
      <c r="AE104" s="29"/>
    </row>
    <row r="105" spans="1:31" s="23" customFormat="1" ht="26.45" hidden="1" customHeight="1" outlineLevel="1" x14ac:dyDescent="0.25">
      <c r="A105" s="28" t="s">
        <v>43</v>
      </c>
      <c r="B105" s="60"/>
      <c r="C105" s="24"/>
      <c r="D105" s="24"/>
      <c r="E105" s="24"/>
      <c r="F105" s="24"/>
      <c r="G105" s="61"/>
      <c r="H105" s="24"/>
      <c r="I105" s="24"/>
      <c r="J105" s="24"/>
      <c r="K105" s="62"/>
      <c r="L105" s="24"/>
      <c r="M105" s="24"/>
      <c r="N105" s="24"/>
      <c r="O105" s="24"/>
      <c r="P105" s="24"/>
      <c r="Q105" s="24"/>
      <c r="R105" s="24"/>
      <c r="S105" s="24"/>
      <c r="T105" s="24"/>
      <c r="U105" s="63"/>
      <c r="V105" s="24"/>
      <c r="W105" s="24"/>
      <c r="X105" s="64"/>
      <c r="Y105" s="24"/>
      <c r="Z105" s="24"/>
      <c r="AA105" s="24"/>
      <c r="AB105" s="24"/>
      <c r="AC105" s="24"/>
      <c r="AD105" s="58"/>
      <c r="AE105" s="29"/>
    </row>
    <row r="106" spans="1:31" s="23" customFormat="1" ht="26.45" hidden="1" customHeight="1" outlineLevel="1" x14ac:dyDescent="0.25">
      <c r="A106" s="28" t="s">
        <v>44</v>
      </c>
      <c r="B106" s="60"/>
      <c r="C106" s="24"/>
      <c r="D106" s="24"/>
      <c r="E106" s="24"/>
      <c r="F106" s="24"/>
      <c r="G106" s="61"/>
      <c r="H106" s="24"/>
      <c r="I106" s="24"/>
      <c r="J106" s="24"/>
      <c r="K106" s="62"/>
      <c r="L106" s="24"/>
      <c r="M106" s="24"/>
      <c r="N106" s="24"/>
      <c r="O106" s="24"/>
      <c r="P106" s="24"/>
      <c r="Q106" s="24"/>
      <c r="R106" s="24"/>
      <c r="S106" s="24"/>
      <c r="T106" s="24"/>
      <c r="U106" s="63"/>
      <c r="V106" s="24"/>
      <c r="W106" s="24"/>
      <c r="X106" s="64"/>
      <c r="Y106" s="24"/>
      <c r="Z106" s="24"/>
      <c r="AA106" s="24"/>
      <c r="AB106" s="24"/>
      <c r="AC106" s="24"/>
      <c r="AD106" s="58"/>
      <c r="AE106" s="29"/>
    </row>
    <row r="107" spans="1:31" hidden="1" outlineLevel="1" x14ac:dyDescent="0.25"/>
    <row r="108" spans="1:31" ht="15.75" hidden="1" outlineLevel="1" thickBot="1" x14ac:dyDescent="0.3">
      <c r="A108" s="20" t="s">
        <v>45</v>
      </c>
      <c r="B108" s="20"/>
    </row>
    <row r="109" spans="1:31" ht="15.75" hidden="1" outlineLevel="1" thickBot="1" x14ac:dyDescent="0.3">
      <c r="A109" s="18">
        <f>'Total Weekly Time'!$F$10-SUM('Student Time'!C102:F102,'Student Time'!H102:I102,'Student Time'!L102:T102,'Student Time'!V102:W102,'Student Time'!Y102:AC102)</f>
        <v>2500.0000000000005</v>
      </c>
      <c r="B109" s="25"/>
    </row>
    <row r="110" spans="1:31" ht="34.5" hidden="1" customHeight="1" outlineLevel="1" x14ac:dyDescent="0.25">
      <c r="A110" s="65" t="s">
        <v>48</v>
      </c>
      <c r="B110" s="65"/>
      <c r="C110" s="65"/>
      <c r="D110" s="65"/>
      <c r="E110" s="65"/>
      <c r="F110" s="65"/>
      <c r="G110" s="65"/>
      <c r="H110" s="65"/>
      <c r="I110" s="65"/>
      <c r="J110" s="65"/>
      <c r="K110" s="65"/>
    </row>
    <row r="111" spans="1:31" collapsed="1" x14ac:dyDescent="0.25"/>
  </sheetData>
  <mergeCells count="72">
    <mergeCell ref="A110:K110"/>
    <mergeCell ref="A50:K50"/>
    <mergeCell ref="A62:K62"/>
    <mergeCell ref="A74:K74"/>
    <mergeCell ref="A86:K86"/>
    <mergeCell ref="A98:K98"/>
    <mergeCell ref="A52:AC52"/>
    <mergeCell ref="B54:B58"/>
    <mergeCell ref="G54:G58"/>
    <mergeCell ref="K54:K58"/>
    <mergeCell ref="U54:U58"/>
    <mergeCell ref="X54:X58"/>
    <mergeCell ref="A76:AC76"/>
    <mergeCell ref="B78:B82"/>
    <mergeCell ref="G78:G82"/>
    <mergeCell ref="K78:K82"/>
    <mergeCell ref="AD6:AD10"/>
    <mergeCell ref="A14:K14"/>
    <mergeCell ref="A26:K26"/>
    <mergeCell ref="A4:AC4"/>
    <mergeCell ref="A16:AC16"/>
    <mergeCell ref="B18:B22"/>
    <mergeCell ref="G18:G22"/>
    <mergeCell ref="K18:K22"/>
    <mergeCell ref="U18:U22"/>
    <mergeCell ref="X18:X22"/>
    <mergeCell ref="B6:B10"/>
    <mergeCell ref="G6:G10"/>
    <mergeCell ref="K6:K10"/>
    <mergeCell ref="U6:U10"/>
    <mergeCell ref="X6:X10"/>
    <mergeCell ref="AD42:AD46"/>
    <mergeCell ref="A40:AC40"/>
    <mergeCell ref="AD18:AD22"/>
    <mergeCell ref="A28:AC28"/>
    <mergeCell ref="B30:B34"/>
    <mergeCell ref="G30:G34"/>
    <mergeCell ref="K30:K34"/>
    <mergeCell ref="U30:U34"/>
    <mergeCell ref="X30:X34"/>
    <mergeCell ref="AD30:AD34"/>
    <mergeCell ref="A38:K38"/>
    <mergeCell ref="B42:B46"/>
    <mergeCell ref="G42:G46"/>
    <mergeCell ref="K42:K46"/>
    <mergeCell ref="U42:U46"/>
    <mergeCell ref="X42:X46"/>
    <mergeCell ref="AD54:AD58"/>
    <mergeCell ref="A64:AC64"/>
    <mergeCell ref="B66:B70"/>
    <mergeCell ref="G66:G70"/>
    <mergeCell ref="K66:K70"/>
    <mergeCell ref="U66:U70"/>
    <mergeCell ref="X66:X70"/>
    <mergeCell ref="AD66:AD70"/>
    <mergeCell ref="U78:U82"/>
    <mergeCell ref="X78:X82"/>
    <mergeCell ref="AD78:AD82"/>
    <mergeCell ref="A88:AC88"/>
    <mergeCell ref="B90:B94"/>
    <mergeCell ref="G90:G94"/>
    <mergeCell ref="K90:K94"/>
    <mergeCell ref="U90:U94"/>
    <mergeCell ref="X90:X94"/>
    <mergeCell ref="AD90:AD94"/>
    <mergeCell ref="AD102:AD106"/>
    <mergeCell ref="A100:AC100"/>
    <mergeCell ref="B102:B106"/>
    <mergeCell ref="G102:G106"/>
    <mergeCell ref="K102:K106"/>
    <mergeCell ref="U102:U106"/>
    <mergeCell ref="X102:X106"/>
  </mergeCells>
  <conditionalFormatting sqref="A13 A25 A37 A49 A61 A73 A85 A97 A109">
    <cfRule type="cellIs" dxfId="1" priority="1" operator="lessThan">
      <formula>0</formula>
    </cfRule>
  </conditionalFormatting>
  <pageMargins left="0.7" right="0.7" top="0.75" bottom="0.53" header="0.3" footer="0.3"/>
  <pageSetup paperSize="11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pane xSplit="1" topLeftCell="B1" activePane="topRight" state="frozen"/>
      <selection pane="topRight" activeCell="A43" activeCellId="2" sqref="A15 A29 A43"/>
    </sheetView>
  </sheetViews>
  <sheetFormatPr defaultRowHeight="15" outlineLevelRow="1" outlineLevelCol="1" x14ac:dyDescent="0.25"/>
  <cols>
    <col min="1" max="1" width="40.140625" customWidth="1"/>
    <col min="2" max="2" width="3" customWidth="1"/>
    <col min="3" max="6" width="19.7109375" customWidth="1" outlineLevel="1"/>
    <col min="7" max="7" width="3" style="21" customWidth="1"/>
    <col min="8" max="11" width="19.7109375" customWidth="1" outlineLevel="1"/>
    <col min="12" max="12" width="3" customWidth="1"/>
  </cols>
  <sheetData>
    <row r="1" spans="1:13" ht="18.75" x14ac:dyDescent="0.3">
      <c r="A1" s="1" t="s">
        <v>19</v>
      </c>
      <c r="B1" s="1"/>
    </row>
    <row r="2" spans="1:13" ht="18.75" x14ac:dyDescent="0.3">
      <c r="A2" s="31" t="s">
        <v>87</v>
      </c>
      <c r="B2" s="1"/>
    </row>
    <row r="3" spans="1:13" ht="18.75" x14ac:dyDescent="0.3">
      <c r="A3" t="s">
        <v>68</v>
      </c>
      <c r="B3" s="1"/>
    </row>
    <row r="4" spans="1:13" s="32" customFormat="1" ht="14.45" customHeight="1" x14ac:dyDescent="0.25">
      <c r="A4" s="66" t="s">
        <v>64</v>
      </c>
      <c r="B4" s="66"/>
      <c r="C4" s="66"/>
      <c r="D4" s="66"/>
      <c r="E4" s="66"/>
      <c r="F4" s="66"/>
      <c r="G4" s="66"/>
      <c r="H4" s="66"/>
      <c r="I4" s="66"/>
      <c r="J4" s="66"/>
      <c r="K4" s="66"/>
    </row>
    <row r="5" spans="1:13" ht="15.75" outlineLevel="1" thickBot="1" x14ac:dyDescent="0.3">
      <c r="A5" s="41" t="s">
        <v>62</v>
      </c>
      <c r="B5" s="42"/>
      <c r="C5" s="43" t="s">
        <v>53</v>
      </c>
      <c r="D5" s="43" t="s">
        <v>54</v>
      </c>
      <c r="E5" s="43" t="s">
        <v>55</v>
      </c>
      <c r="F5" s="43" t="s">
        <v>56</v>
      </c>
      <c r="G5" s="44"/>
      <c r="H5" s="45" t="s">
        <v>20</v>
      </c>
      <c r="I5" s="45" t="s">
        <v>58</v>
      </c>
      <c r="J5" s="45" t="s">
        <v>59</v>
      </c>
      <c r="K5" s="45" t="s">
        <v>59</v>
      </c>
    </row>
    <row r="6" spans="1:13" s="23" customFormat="1" ht="36.6" customHeight="1" outlineLevel="1" x14ac:dyDescent="0.25">
      <c r="A6" s="28" t="s">
        <v>41</v>
      </c>
      <c r="B6" s="67" t="s">
        <v>50</v>
      </c>
      <c r="C6" s="40"/>
      <c r="D6" s="40"/>
      <c r="E6" s="40"/>
      <c r="F6" s="40"/>
      <c r="G6" s="61" t="s">
        <v>57</v>
      </c>
      <c r="H6" s="40"/>
      <c r="I6" s="40"/>
      <c r="J6" s="40"/>
      <c r="K6" s="40"/>
      <c r="L6" s="58"/>
      <c r="M6" s="29"/>
    </row>
    <row r="7" spans="1:13" s="23" customFormat="1" ht="36.6" customHeight="1" outlineLevel="1" x14ac:dyDescent="0.25">
      <c r="A7" s="28" t="s">
        <v>49</v>
      </c>
      <c r="B7" s="67"/>
      <c r="C7" s="38"/>
      <c r="D7" s="38"/>
      <c r="E7" s="38"/>
      <c r="F7" s="38"/>
      <c r="G7" s="61"/>
      <c r="H7" s="38"/>
      <c r="I7" s="38"/>
      <c r="J7" s="38"/>
      <c r="K7" s="38"/>
      <c r="L7" s="58"/>
      <c r="M7" s="29"/>
    </row>
    <row r="8" spans="1:13" s="23" customFormat="1" ht="36.6" customHeight="1" outlineLevel="1" x14ac:dyDescent="0.25">
      <c r="A8" s="28" t="s">
        <v>89</v>
      </c>
      <c r="B8" s="67"/>
      <c r="C8" s="38"/>
      <c r="D8" s="38"/>
      <c r="E8" s="38"/>
      <c r="F8" s="38"/>
      <c r="G8" s="61"/>
      <c r="H8" s="38"/>
      <c r="I8" s="38"/>
      <c r="J8" s="38"/>
      <c r="K8" s="38"/>
      <c r="L8" s="58"/>
      <c r="M8" s="29"/>
    </row>
    <row r="9" spans="1:13" s="23" customFormat="1" ht="36.6" customHeight="1" outlineLevel="1" x14ac:dyDescent="0.25">
      <c r="A9" s="28" t="s">
        <v>88</v>
      </c>
      <c r="B9" s="68"/>
      <c r="C9" s="52"/>
      <c r="D9" s="38"/>
      <c r="E9" s="38"/>
      <c r="F9" s="38"/>
      <c r="G9" s="69"/>
      <c r="H9" s="54"/>
      <c r="I9" s="38"/>
      <c r="J9" s="38"/>
      <c r="K9" s="38"/>
      <c r="L9" s="58"/>
      <c r="M9" s="29"/>
    </row>
    <row r="10" spans="1:13" s="23" customFormat="1" ht="36.6" customHeight="1" outlineLevel="1" x14ac:dyDescent="0.25">
      <c r="A10" s="28" t="s">
        <v>90</v>
      </c>
      <c r="B10" s="68"/>
      <c r="C10" s="53" t="s">
        <v>61</v>
      </c>
      <c r="D10" s="38"/>
      <c r="E10" s="38"/>
      <c r="F10" s="38"/>
      <c r="G10" s="69"/>
      <c r="H10" s="37" t="s">
        <v>61</v>
      </c>
      <c r="I10" s="37" t="s">
        <v>61</v>
      </c>
      <c r="J10" s="38"/>
      <c r="K10" s="38"/>
      <c r="L10" s="58"/>
      <c r="M10" s="29"/>
    </row>
    <row r="11" spans="1:13" s="26" customFormat="1" ht="30" outlineLevel="1" x14ac:dyDescent="0.25">
      <c r="A11" s="34" t="s">
        <v>51</v>
      </c>
      <c r="G11" s="33"/>
    </row>
    <row r="12" spans="1:13" outlineLevel="1" x14ac:dyDescent="0.25">
      <c r="A12" s="35" t="s">
        <v>52</v>
      </c>
    </row>
    <row r="13" spans="1:13" outlineLevel="1" x14ac:dyDescent="0.25"/>
    <row r="14" spans="1:13" ht="15.75" outlineLevel="1" thickBot="1" x14ac:dyDescent="0.3">
      <c r="A14" s="20" t="s">
        <v>45</v>
      </c>
      <c r="B14" s="20"/>
    </row>
    <row r="15" spans="1:13" ht="15.75" outlineLevel="1" thickBot="1" x14ac:dyDescent="0.3">
      <c r="A15" s="18">
        <f>'Total Weekly Time'!$F$10-SUM('Teacher Time'!C6:F6,'Teacher Time'!H6:K6)</f>
        <v>2500.0000000000005</v>
      </c>
      <c r="B15" s="25"/>
    </row>
    <row r="16" spans="1:13" ht="33" customHeight="1" outlineLevel="1" x14ac:dyDescent="0.25">
      <c r="A16" s="65" t="s">
        <v>60</v>
      </c>
      <c r="B16" s="65"/>
      <c r="C16" s="65"/>
      <c r="D16" s="65"/>
      <c r="E16" s="65"/>
      <c r="F16" s="65"/>
      <c r="G16" s="65"/>
    </row>
    <row r="17" spans="1:13" ht="14.45" customHeight="1" x14ac:dyDescent="0.25">
      <c r="A17" s="27"/>
      <c r="B17" s="26"/>
      <c r="C17" s="26"/>
      <c r="D17" s="26"/>
      <c r="E17" s="26"/>
      <c r="F17" s="26"/>
      <c r="G17" s="22"/>
    </row>
    <row r="18" spans="1:13" x14ac:dyDescent="0.25">
      <c r="A18" s="66" t="s">
        <v>65</v>
      </c>
      <c r="B18" s="66"/>
      <c r="C18" s="66"/>
      <c r="D18" s="66"/>
      <c r="E18" s="66"/>
      <c r="F18" s="66"/>
      <c r="G18" s="66"/>
      <c r="H18" s="66"/>
      <c r="I18" s="66"/>
      <c r="J18" s="66"/>
      <c r="K18" s="66"/>
    </row>
    <row r="19" spans="1:13" ht="15.75" hidden="1" outlineLevel="1" thickBot="1" x14ac:dyDescent="0.3">
      <c r="A19" s="41" t="s">
        <v>63</v>
      </c>
      <c r="B19" s="42"/>
      <c r="C19" s="43" t="s">
        <v>53</v>
      </c>
      <c r="D19" s="43" t="s">
        <v>54</v>
      </c>
      <c r="E19" s="43" t="s">
        <v>55</v>
      </c>
      <c r="F19" s="43" t="s">
        <v>56</v>
      </c>
      <c r="G19" s="44"/>
      <c r="H19" s="45" t="s">
        <v>20</v>
      </c>
      <c r="I19" s="45" t="s">
        <v>58</v>
      </c>
      <c r="J19" s="45" t="s">
        <v>59</v>
      </c>
      <c r="K19" s="45" t="s">
        <v>59</v>
      </c>
    </row>
    <row r="20" spans="1:13" s="23" customFormat="1" ht="36.6" hidden="1" customHeight="1" outlineLevel="1" x14ac:dyDescent="0.25">
      <c r="A20" s="28" t="s">
        <v>41</v>
      </c>
      <c r="B20" s="67" t="s">
        <v>50</v>
      </c>
      <c r="C20" s="40"/>
      <c r="D20" s="40"/>
      <c r="E20" s="40"/>
      <c r="F20" s="40"/>
      <c r="G20" s="61" t="s">
        <v>57</v>
      </c>
      <c r="H20" s="40"/>
      <c r="I20" s="40"/>
      <c r="J20" s="40"/>
      <c r="K20" s="40"/>
      <c r="L20" s="58"/>
      <c r="M20" s="29"/>
    </row>
    <row r="21" spans="1:13" s="23" customFormat="1" ht="36.6" hidden="1" customHeight="1" outlineLevel="1" x14ac:dyDescent="0.25">
      <c r="A21" s="28" t="s">
        <v>49</v>
      </c>
      <c r="B21" s="67"/>
      <c r="C21" s="38"/>
      <c r="D21" s="38"/>
      <c r="E21" s="38"/>
      <c r="F21" s="38"/>
      <c r="G21" s="61"/>
      <c r="H21" s="38"/>
      <c r="I21" s="38"/>
      <c r="J21" s="38"/>
      <c r="K21" s="38"/>
      <c r="L21" s="58"/>
      <c r="M21" s="29"/>
    </row>
    <row r="22" spans="1:13" s="23" customFormat="1" ht="36.6" hidden="1" customHeight="1" outlineLevel="1" x14ac:dyDescent="0.25">
      <c r="A22" s="28" t="s">
        <v>89</v>
      </c>
      <c r="B22" s="67"/>
      <c r="C22" s="38"/>
      <c r="D22" s="38"/>
      <c r="E22" s="38"/>
      <c r="F22" s="38"/>
      <c r="G22" s="61"/>
      <c r="H22" s="38"/>
      <c r="I22" s="38"/>
      <c r="J22" s="38"/>
      <c r="K22" s="38"/>
      <c r="L22" s="58"/>
      <c r="M22" s="29"/>
    </row>
    <row r="23" spans="1:13" s="23" customFormat="1" ht="36.6" hidden="1" customHeight="1" outlineLevel="1" x14ac:dyDescent="0.25">
      <c r="A23" s="28" t="s">
        <v>88</v>
      </c>
      <c r="B23" s="68"/>
      <c r="C23" s="52"/>
      <c r="D23" s="38"/>
      <c r="E23" s="38"/>
      <c r="F23" s="38"/>
      <c r="G23" s="69"/>
      <c r="H23" s="55"/>
      <c r="I23" s="55"/>
      <c r="J23" s="38"/>
      <c r="K23" s="38"/>
      <c r="L23" s="58"/>
      <c r="M23" s="29"/>
    </row>
    <row r="24" spans="1:13" s="23" customFormat="1" ht="36.6" hidden="1" customHeight="1" outlineLevel="1" x14ac:dyDescent="0.25">
      <c r="A24" s="28" t="s">
        <v>90</v>
      </c>
      <c r="B24" s="68"/>
      <c r="C24" s="53" t="s">
        <v>61</v>
      </c>
      <c r="D24" s="38"/>
      <c r="E24" s="38"/>
      <c r="F24" s="38"/>
      <c r="G24" s="69"/>
      <c r="H24" s="56" t="s">
        <v>61</v>
      </c>
      <c r="I24" s="37" t="s">
        <v>61</v>
      </c>
      <c r="J24" s="38"/>
      <c r="K24" s="38"/>
      <c r="L24" s="58"/>
      <c r="M24" s="29"/>
    </row>
    <row r="25" spans="1:13" s="26" customFormat="1" ht="30" hidden="1" outlineLevel="1" x14ac:dyDescent="0.25">
      <c r="A25" s="34" t="s">
        <v>51</v>
      </c>
      <c r="G25" s="33"/>
    </row>
    <row r="26" spans="1:13" hidden="1" outlineLevel="1" x14ac:dyDescent="0.25">
      <c r="A26" s="35" t="s">
        <v>52</v>
      </c>
    </row>
    <row r="27" spans="1:13" hidden="1" outlineLevel="1" x14ac:dyDescent="0.25"/>
    <row r="28" spans="1:13" ht="15.75" hidden="1" outlineLevel="1" thickBot="1" x14ac:dyDescent="0.3">
      <c r="A28" s="20" t="s">
        <v>92</v>
      </c>
      <c r="B28" s="20"/>
    </row>
    <row r="29" spans="1:13" ht="15.75" hidden="1" outlineLevel="1" thickBot="1" x14ac:dyDescent="0.3">
      <c r="A29" s="18">
        <f>'Total Weekly Time'!$F$10-SUM('Teacher Time'!C20:F20,'Teacher Time'!H20:K20)</f>
        <v>2500.0000000000005</v>
      </c>
      <c r="B29" s="25"/>
    </row>
    <row r="30" spans="1:13" ht="36.75" hidden="1" customHeight="1" outlineLevel="1" x14ac:dyDescent="0.25">
      <c r="A30" s="65" t="s">
        <v>60</v>
      </c>
      <c r="B30" s="65"/>
      <c r="C30" s="65"/>
      <c r="D30" s="65"/>
      <c r="E30" s="65"/>
      <c r="F30" s="65"/>
      <c r="G30" s="65"/>
    </row>
    <row r="31" spans="1:13" collapsed="1" x14ac:dyDescent="0.25"/>
    <row r="32" spans="1:13" x14ac:dyDescent="0.25">
      <c r="A32" s="66" t="s">
        <v>66</v>
      </c>
      <c r="B32" s="66"/>
      <c r="C32" s="66"/>
      <c r="D32" s="66"/>
      <c r="E32" s="66"/>
      <c r="F32" s="66"/>
      <c r="G32" s="66"/>
      <c r="H32" s="66"/>
      <c r="I32" s="66"/>
      <c r="J32" s="66"/>
      <c r="K32" s="66"/>
    </row>
    <row r="33" spans="1:13" hidden="1" outlineLevel="1" x14ac:dyDescent="0.25">
      <c r="A33" s="39" t="s">
        <v>67</v>
      </c>
      <c r="C33" s="36" t="s">
        <v>53</v>
      </c>
      <c r="D33" s="36" t="s">
        <v>54</v>
      </c>
      <c r="E33" s="36" t="s">
        <v>55</v>
      </c>
      <c r="F33" s="36" t="s">
        <v>56</v>
      </c>
      <c r="G33" s="19"/>
      <c r="H33" s="30" t="s">
        <v>20</v>
      </c>
      <c r="I33" s="30" t="s">
        <v>58</v>
      </c>
      <c r="J33" s="30" t="s">
        <v>59</v>
      </c>
      <c r="K33" s="30" t="s">
        <v>59</v>
      </c>
    </row>
    <row r="34" spans="1:13" s="23" customFormat="1" ht="36.6" hidden="1" customHeight="1" outlineLevel="1" x14ac:dyDescent="0.25">
      <c r="A34" s="28" t="s">
        <v>41</v>
      </c>
      <c r="B34" s="67" t="s">
        <v>50</v>
      </c>
      <c r="C34" s="38"/>
      <c r="D34" s="38"/>
      <c r="E34" s="38"/>
      <c r="F34" s="38"/>
      <c r="G34" s="61" t="s">
        <v>57</v>
      </c>
      <c r="H34" s="38"/>
      <c r="I34" s="38"/>
      <c r="J34" s="38"/>
      <c r="K34" s="38"/>
      <c r="L34" s="58"/>
      <c r="M34" s="29"/>
    </row>
    <row r="35" spans="1:13" s="23" customFormat="1" ht="36.6" hidden="1" customHeight="1" outlineLevel="1" x14ac:dyDescent="0.25">
      <c r="A35" s="28" t="s">
        <v>49</v>
      </c>
      <c r="B35" s="67"/>
      <c r="C35" s="38"/>
      <c r="D35" s="38"/>
      <c r="E35" s="38"/>
      <c r="F35" s="38"/>
      <c r="G35" s="61"/>
      <c r="H35" s="38"/>
      <c r="I35" s="38"/>
      <c r="J35" s="38"/>
      <c r="K35" s="38"/>
      <c r="L35" s="58"/>
      <c r="M35" s="29"/>
    </row>
    <row r="36" spans="1:13" s="23" customFormat="1" ht="36.6" hidden="1" customHeight="1" outlineLevel="1" x14ac:dyDescent="0.25">
      <c r="A36" s="28" t="s">
        <v>89</v>
      </c>
      <c r="B36" s="67"/>
      <c r="C36" s="38"/>
      <c r="D36" s="38"/>
      <c r="E36" s="38"/>
      <c r="F36" s="38"/>
      <c r="G36" s="61"/>
      <c r="H36" s="38"/>
      <c r="I36" s="38"/>
      <c r="J36" s="38"/>
      <c r="K36" s="38"/>
      <c r="L36" s="58"/>
      <c r="M36" s="29"/>
    </row>
    <row r="37" spans="1:13" s="23" customFormat="1" ht="36.6" hidden="1" customHeight="1" outlineLevel="1" x14ac:dyDescent="0.25">
      <c r="A37" s="28" t="s">
        <v>88</v>
      </c>
      <c r="B37" s="68"/>
      <c r="C37" s="55"/>
      <c r="D37" s="38"/>
      <c r="E37" s="38"/>
      <c r="F37" s="38"/>
      <c r="G37" s="69"/>
      <c r="H37" s="55"/>
      <c r="I37" s="55"/>
      <c r="J37" s="38"/>
      <c r="K37" s="38"/>
      <c r="L37" s="58"/>
      <c r="M37" s="29"/>
    </row>
    <row r="38" spans="1:13" s="23" customFormat="1" ht="36.6" hidden="1" customHeight="1" outlineLevel="1" x14ac:dyDescent="0.25">
      <c r="A38" s="28" t="s">
        <v>90</v>
      </c>
      <c r="B38" s="68"/>
      <c r="C38" s="37" t="s">
        <v>61</v>
      </c>
      <c r="D38" s="38"/>
      <c r="E38" s="38"/>
      <c r="F38" s="38"/>
      <c r="G38" s="69"/>
      <c r="H38" s="37" t="s">
        <v>61</v>
      </c>
      <c r="I38" s="37" t="s">
        <v>61</v>
      </c>
      <c r="J38" s="38"/>
      <c r="K38" s="38"/>
      <c r="L38" s="58"/>
      <c r="M38" s="29"/>
    </row>
    <row r="39" spans="1:13" s="26" customFormat="1" ht="30" hidden="1" outlineLevel="1" x14ac:dyDescent="0.25">
      <c r="A39" s="34" t="s">
        <v>51</v>
      </c>
      <c r="G39" s="33"/>
    </row>
    <row r="40" spans="1:13" hidden="1" outlineLevel="1" x14ac:dyDescent="0.25">
      <c r="A40" s="35" t="s">
        <v>52</v>
      </c>
    </row>
    <row r="41" spans="1:13" hidden="1" outlineLevel="1" x14ac:dyDescent="0.25"/>
    <row r="42" spans="1:13" ht="15.75" hidden="1" outlineLevel="1" thickBot="1" x14ac:dyDescent="0.3">
      <c r="A42" s="20" t="s">
        <v>45</v>
      </c>
      <c r="B42" s="20"/>
    </row>
    <row r="43" spans="1:13" ht="15.75" hidden="1" outlineLevel="1" thickBot="1" x14ac:dyDescent="0.3">
      <c r="A43" s="18">
        <f>'Total Weekly Time'!$F$10-SUM('Teacher Time'!C34:F34,'Teacher Time'!H34:K34)</f>
        <v>2500.0000000000005</v>
      </c>
      <c r="B43" s="25"/>
    </row>
    <row r="44" spans="1:13" ht="30.75" hidden="1" customHeight="1" outlineLevel="1" x14ac:dyDescent="0.25">
      <c r="A44" s="65" t="s">
        <v>60</v>
      </c>
      <c r="B44" s="65"/>
      <c r="C44" s="65"/>
      <c r="D44" s="65"/>
      <c r="E44" s="65"/>
      <c r="F44" s="65"/>
      <c r="G44" s="65"/>
    </row>
    <row r="45" spans="1:13" collapsed="1" x14ac:dyDescent="0.25"/>
  </sheetData>
  <mergeCells count="15">
    <mergeCell ref="L6:L10"/>
    <mergeCell ref="A16:G16"/>
    <mergeCell ref="A30:G30"/>
    <mergeCell ref="A44:G44"/>
    <mergeCell ref="L20:L24"/>
    <mergeCell ref="B34:B38"/>
    <mergeCell ref="G34:G38"/>
    <mergeCell ref="L34:L38"/>
    <mergeCell ref="A4:K4"/>
    <mergeCell ref="A18:K18"/>
    <mergeCell ref="A32:K32"/>
    <mergeCell ref="B20:B24"/>
    <mergeCell ref="G20:G24"/>
    <mergeCell ref="B6:B10"/>
    <mergeCell ref="G6:G10"/>
  </mergeCells>
  <conditionalFormatting sqref="A15 A29 A43">
    <cfRule type="cellIs" dxfId="0" priority="1" operator="lessThan">
      <formula>0</formula>
    </cfRule>
  </conditionalFormatting>
  <pageMargins left="0.7" right="0.7" top="0.75" bottom="0.53" header="0.3" footer="0.3"/>
  <pageSetup paperSize="1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Total Weekly Time</vt:lpstr>
      <vt:lpstr>Student Time</vt:lpstr>
      <vt:lpstr>Teacher Time</vt:lpstr>
      <vt:lpstr>'Student Time'!Print_Area</vt:lpstr>
      <vt:lpstr>'Teacher Time'!Print_Area</vt:lpstr>
      <vt:lpstr>'Total Weekly Time'!Print_Area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dc:creator>
  <cp:lastModifiedBy>Lebrun-Griffin, Michelle</cp:lastModifiedBy>
  <cp:lastPrinted>2013-01-03T21:43:32Z</cp:lastPrinted>
  <dcterms:created xsi:type="dcterms:W3CDTF">2012-12-03T13:37:21Z</dcterms:created>
  <dcterms:modified xsi:type="dcterms:W3CDTF">2015-11-19T15:47:58Z</dcterms:modified>
</cp:coreProperties>
</file>